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Classement" sheetId="1" r:id="rId1"/>
    <sheet name="Général" sheetId="2" r:id="rId2"/>
  </sheets>
  <externalReferences>
    <externalReference r:id="rId5"/>
    <externalReference r:id="rId6"/>
    <externalReference r:id="rId7"/>
    <externalReference r:id="rId8"/>
  </externalReferences>
  <definedNames>
    <definedName name="ASPTT" localSheetId="0">'[1]Mode Opératoire'!$A$32:$A$39</definedName>
    <definedName name="ASPTT">'[2]Mode Opératoire'!$A$32:$A$39</definedName>
    <definedName name="Excel_BuiltIn_Print_Area" localSheetId="0">'Classement'!$A$1:$G$155</definedName>
    <definedName name="Excel_BuiltIn_Print_Area" localSheetId="0">#REF!</definedName>
    <definedName name="Excel_BuiltIn_Print_Area" localSheetId="1">#REF!</definedName>
    <definedName name="Excel_BuiltIn_Print_Area">#REF!</definedName>
    <definedName name="_xlnm.Print_Titles" localSheetId="0">'Classement'!$1:$2</definedName>
    <definedName name="_xlnm.Print_Area" localSheetId="0">'Classement'!$B$1:$F$154</definedName>
  </definedNames>
  <calcPr fullCalcOnLoad="1"/>
</workbook>
</file>

<file path=xl/sharedStrings.xml><?xml version="1.0" encoding="utf-8"?>
<sst xmlns="http://schemas.openxmlformats.org/spreadsheetml/2006/main" count="320" uniqueCount="132">
  <si>
    <t>ASPTT GRENOBLE</t>
  </si>
  <si>
    <t>date :21/06/2018</t>
  </si>
  <si>
    <t>Asptt</t>
  </si>
  <si>
    <t>Nom et Prénom</t>
  </si>
  <si>
    <t>Index</t>
  </si>
  <si>
    <t>N°Licence</t>
  </si>
  <si>
    <t>Net</t>
  </si>
  <si>
    <t>ANNECY</t>
  </si>
  <si>
    <t>FAVRE COUTILLET Alain</t>
  </si>
  <si>
    <t>MENON  AMEDEE</t>
  </si>
  <si>
    <t>LAPERROUSAZ J.L.</t>
  </si>
  <si>
    <t>THATCHER Robin</t>
  </si>
  <si>
    <t>THATCHER Martine</t>
  </si>
  <si>
    <t>HINGREZ Serge</t>
  </si>
  <si>
    <t>Total Net</t>
  </si>
  <si>
    <t>Nb Golfeurs</t>
  </si>
  <si>
    <t>Moy Net</t>
  </si>
  <si>
    <t>CLERMONT FD</t>
  </si>
  <si>
    <t>BERARD Patrick</t>
  </si>
  <si>
    <t>BERARD Rémy</t>
  </si>
  <si>
    <t>LARIVIERE  J.Pierre</t>
  </si>
  <si>
    <t>GENESTE Jacques</t>
  </si>
  <si>
    <t>TARDIEU Yvan</t>
  </si>
  <si>
    <t>HOLLEMAERT Annie</t>
  </si>
  <si>
    <t>HOLLEMAERT Philippe</t>
  </si>
  <si>
    <t>LEDOUX Louisette</t>
  </si>
  <si>
    <t>LEDOUX J.François</t>
  </si>
  <si>
    <t>GRENOBLE</t>
  </si>
  <si>
    <t>GILLIO-TOS Annie</t>
  </si>
  <si>
    <t>CHANEY Louis</t>
  </si>
  <si>
    <t>GOFFO Patrick</t>
  </si>
  <si>
    <t>LECOURVOISIER Jacques</t>
  </si>
  <si>
    <t>MAUME Xavier</t>
  </si>
  <si>
    <t>HAUTE LOIRE</t>
  </si>
  <si>
    <t>BORY  Jean-Louis</t>
  </si>
  <si>
    <t>FOURNADET Jean-Luc</t>
  </si>
  <si>
    <t>PARRAT J.François</t>
  </si>
  <si>
    <t>PONSARD J.Pierre</t>
  </si>
  <si>
    <t>VIDAL André</t>
  </si>
  <si>
    <t>VIDAL Catherine</t>
  </si>
  <si>
    <t>VIGOUROUX Alain</t>
  </si>
  <si>
    <t>PENOT Gilles</t>
  </si>
  <si>
    <t>LYON</t>
  </si>
  <si>
    <t>DANVE Jean-Claude</t>
  </si>
  <si>
    <t>DANVE Ghislaine</t>
  </si>
  <si>
    <t>POULIQUEN Yves</t>
  </si>
  <si>
    <t>COUSIN Michel</t>
  </si>
  <si>
    <t>GAUDELIER Odile</t>
  </si>
  <si>
    <t>GARCIA Jean</t>
  </si>
  <si>
    <t>ROUSSIN Michel</t>
  </si>
  <si>
    <t>VEROLLET Christian</t>
  </si>
  <si>
    <t>VEROLLET Françoise</t>
  </si>
  <si>
    <t>GACHET Georges</t>
  </si>
  <si>
    <t>BLONDET Paul</t>
  </si>
  <si>
    <t xml:space="preserve"> </t>
  </si>
  <si>
    <t>PONCET Marie-France</t>
  </si>
  <si>
    <t>DUMAS Danielle</t>
  </si>
  <si>
    <t>LAFFITE Jean-Paul</t>
  </si>
  <si>
    <t>THIERY Bernard</t>
  </si>
  <si>
    <t>ROYON Nicole</t>
  </si>
  <si>
    <t>LAGRANGE  Robert</t>
  </si>
  <si>
    <t>LAGRANGE  Nicole</t>
  </si>
  <si>
    <t>DURIN Gérard</t>
  </si>
  <si>
    <t>DANDELOT Jacques</t>
  </si>
  <si>
    <t>KERKAR Rabah</t>
  </si>
  <si>
    <t>FARLAT Romain</t>
  </si>
  <si>
    <t>SATRE Henri</t>
  </si>
  <si>
    <t>GERVAIS Brigitte</t>
  </si>
  <si>
    <t>PERRIER Claire</t>
  </si>
  <si>
    <t>ROUSSET Jean-Marie</t>
  </si>
  <si>
    <t>BOTTIER Annie</t>
  </si>
  <si>
    <t>FONT THINEY Elisabeth</t>
  </si>
  <si>
    <t>NORD ISERE</t>
  </si>
  <si>
    <t>DELALE Serge</t>
  </si>
  <si>
    <t>THOMAS Michel</t>
  </si>
  <si>
    <t>LECLEF Dominique</t>
  </si>
  <si>
    <t>MOULIN Frédéric</t>
  </si>
  <si>
    <t>LAURENT Gérard</t>
  </si>
  <si>
    <t>SCOTTON Olivier</t>
  </si>
  <si>
    <t>BLOND Bernard</t>
  </si>
  <si>
    <t>DAWIDZIAK Gérard</t>
  </si>
  <si>
    <t>SALAGNON Dominique</t>
  </si>
  <si>
    <t>SAINT ETIENNE</t>
  </si>
  <si>
    <t>VEROT Gilles</t>
  </si>
  <si>
    <t>VEROT Françoise</t>
  </si>
  <si>
    <t>ROCHE Claude</t>
  </si>
  <si>
    <t>JOUVE Christian</t>
  </si>
  <si>
    <t>MILLION Serge</t>
  </si>
  <si>
    <t>VALENCE</t>
  </si>
  <si>
    <t>GAMBER Elisabeth</t>
  </si>
  <si>
    <t>GAMBER Jean-Paul</t>
  </si>
  <si>
    <t>LAHBARI Yonesse</t>
  </si>
  <si>
    <t>VERGER Serge</t>
  </si>
  <si>
    <t>ROCAMORA Jean</t>
  </si>
  <si>
    <t>PLEINET Claude</t>
  </si>
  <si>
    <t>PALAZZO Agostino</t>
  </si>
  <si>
    <t>AUFFAY Alain</t>
  </si>
  <si>
    <t>NOILHAN Pierre</t>
  </si>
  <si>
    <t>LOURIE Martine</t>
  </si>
  <si>
    <t>OLIER Gilbert</t>
  </si>
  <si>
    <t>ASPTT</t>
  </si>
  <si>
    <t>Valence
ST CLAIR 
23 mars 2018</t>
  </si>
  <si>
    <t>Saint-Etienne
LES ETANGS
24 avril 2018</t>
  </si>
  <si>
    <t>Annecy
GIEZ
16 mai 2018</t>
  </si>
  <si>
    <t>Grenoble 
CORRENCON
21 juin 2018</t>
  </si>
  <si>
    <t>Nord-Isère
LA COMMANDERIE
17 juillet 2018</t>
  </si>
  <si>
    <t>Haute Loire
LE CHAMBON
7 septembre 2018</t>
  </si>
  <si>
    <t>Clermont
MONTPENSIER
9 août 2018</t>
  </si>
  <si>
    <t>Lyon
LE VERGER
10 octobre 2018</t>
  </si>
  <si>
    <t>TOTAUX</t>
  </si>
  <si>
    <t>MOY</t>
  </si>
  <si>
    <t>CLASt</t>
  </si>
  <si>
    <t>Points
Challenge</t>
  </si>
  <si>
    <t>SCORE
 FINAL</t>
  </si>
  <si>
    <t>CLASt
FINAL</t>
  </si>
  <si>
    <t>Abs</t>
  </si>
  <si>
    <t>HC</t>
  </si>
  <si>
    <t>CLERMONT</t>
  </si>
  <si>
    <t>Grand LYON</t>
  </si>
  <si>
    <t>Grand VALENCE</t>
  </si>
  <si>
    <t>ST ETIENNE</t>
  </si>
  <si>
    <t>CLASSEMENT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</si>
  <si>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</si>
  <si>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</si>
  <si>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</si>
  <si>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</si>
  <si>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</si>
  <si>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</si>
  <si>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</si>
  <si>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</si>
  <si>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Absent</t>
  </si>
  <si>
    <t>HC =Pas  d'équipe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</si>
</sst>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,000,000"/>
    <numFmt numFmtId="166" formatCode="_-* #,##0.00&quot; €&quot;_-;\-* #,##0.00&quot; €&quot;_-;_-* \-??&quot; €&quot;_-;_-@_-"/>
    <numFmt numFmtId="167" formatCode="d\-mmm;@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name val="Lucida Sans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3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8"/>
      </right>
      <top style="thin">
        <color indexed="8"/>
      </top>
      <bottom style="medium">
        <color indexed="1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thin">
        <color indexed="18"/>
      </top>
      <bottom style="hair">
        <color indexed="1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12" fillId="0" borderId="0" applyFill="0" applyBorder="0" applyAlignment="0" applyProtection="0"/>
    <xf numFmtId="42" fontId="0" fillId="0" borderId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63">
    <xf numFmtId="0" fontId="0" fillId="0" borderId="0" xfId="0" applyAlignment="1">
      <alignment/>
    </xf>
    <xf numFmtId="0" fontId="2" fillId="0" borderId="0" xfId="53" applyFont="1" applyFill="1">
      <alignment/>
      <protection/>
    </xf>
    <xf numFmtId="164" fontId="2" fillId="0" borderId="0" xfId="53" applyNumberFormat="1" applyFont="1" applyFill="1" applyAlignment="1">
      <alignment horizontal="center"/>
      <protection/>
    </xf>
    <xf numFmtId="1" fontId="2" fillId="0" borderId="0" xfId="53" applyNumberFormat="1" applyFont="1" applyFill="1" applyAlignment="1" applyProtection="1">
      <alignment/>
      <protection/>
    </xf>
    <xf numFmtId="0" fontId="1" fillId="0" borderId="10" xfId="53" applyFont="1" applyFill="1" applyBorder="1" applyAlignment="1">
      <alignment horizontal="right"/>
      <protection/>
    </xf>
    <xf numFmtId="0" fontId="1" fillId="0" borderId="0" xfId="53" applyFont="1" applyFill="1">
      <alignment/>
      <protection/>
    </xf>
    <xf numFmtId="0" fontId="3" fillId="0" borderId="0" xfId="53" applyFont="1" applyFill="1">
      <alignment/>
      <protection/>
    </xf>
    <xf numFmtId="0" fontId="1" fillId="0" borderId="0" xfId="53" applyFont="1" applyFill="1" applyBorder="1" applyAlignment="1">
      <alignment horizontal="right"/>
      <protection/>
    </xf>
    <xf numFmtId="0" fontId="4" fillId="0" borderId="11" xfId="53" applyFont="1" applyFill="1" applyBorder="1">
      <alignment/>
      <protection/>
    </xf>
    <xf numFmtId="164" fontId="4" fillId="0" borderId="11" xfId="53" applyNumberFormat="1" applyFont="1" applyFill="1" applyBorder="1" applyAlignment="1">
      <alignment horizontal="center"/>
      <protection/>
    </xf>
    <xf numFmtId="1" fontId="4" fillId="0" borderId="11" xfId="53" applyNumberFormat="1" applyFont="1" applyFill="1" applyBorder="1" applyAlignment="1" applyProtection="1">
      <alignment/>
      <protection/>
    </xf>
    <xf numFmtId="0" fontId="4" fillId="0" borderId="12" xfId="53" applyFont="1" applyFill="1" applyBorder="1" applyAlignment="1">
      <alignment horizontal="right"/>
      <protection/>
    </xf>
    <xf numFmtId="0" fontId="5" fillId="0" borderId="0" xfId="53" applyFont="1" applyFill="1" applyAlignment="1">
      <alignment wrapText="1"/>
      <protection/>
    </xf>
    <xf numFmtId="0" fontId="6" fillId="0" borderId="13" xfId="53" applyFont="1" applyFill="1" applyBorder="1">
      <alignment/>
      <protection/>
    </xf>
    <xf numFmtId="0" fontId="1" fillId="0" borderId="14" xfId="53" applyFont="1" applyFill="1" applyBorder="1" applyProtection="1">
      <alignment/>
      <protection locked="0"/>
    </xf>
    <xf numFmtId="164" fontId="6" fillId="0" borderId="14" xfId="53" applyNumberFormat="1" applyFont="1" applyFill="1" applyBorder="1" applyAlignment="1" applyProtection="1">
      <alignment horizontal="center"/>
      <protection locked="0"/>
    </xf>
    <xf numFmtId="165" fontId="6" fillId="0" borderId="14" xfId="53" applyNumberFormat="1" applyFont="1" applyFill="1" applyBorder="1" applyAlignment="1" applyProtection="1">
      <alignment/>
      <protection locked="0"/>
    </xf>
    <xf numFmtId="0" fontId="6" fillId="33" borderId="15" xfId="53" applyFont="1" applyFill="1" applyBorder="1" applyAlignment="1">
      <alignment horizontal="right"/>
      <protection/>
    </xf>
    <xf numFmtId="0" fontId="7" fillId="0" borderId="0" xfId="53" applyFont="1" applyFill="1" applyAlignment="1">
      <alignment wrapText="1"/>
      <protection/>
    </xf>
    <xf numFmtId="0" fontId="6" fillId="0" borderId="16" xfId="53" applyFont="1" applyFill="1" applyBorder="1">
      <alignment/>
      <protection/>
    </xf>
    <xf numFmtId="0" fontId="1" fillId="0" borderId="17" xfId="53" applyFont="1" applyFill="1" applyBorder="1" applyProtection="1">
      <alignment/>
      <protection locked="0"/>
    </xf>
    <xf numFmtId="164" fontId="6" fillId="0" borderId="17" xfId="53" applyNumberFormat="1" applyFont="1" applyFill="1" applyBorder="1" applyAlignment="1" applyProtection="1">
      <alignment horizontal="center"/>
      <protection locked="0"/>
    </xf>
    <xf numFmtId="165" fontId="6" fillId="0" borderId="17" xfId="53" applyNumberFormat="1" applyFont="1" applyFill="1" applyBorder="1" applyAlignment="1" applyProtection="1">
      <alignment/>
      <protection locked="0"/>
    </xf>
    <xf numFmtId="0" fontId="8" fillId="0" borderId="17" xfId="53" applyFont="1" applyFill="1" applyBorder="1" applyProtection="1">
      <alignment/>
      <protection locked="0"/>
    </xf>
    <xf numFmtId="1" fontId="6" fillId="0" borderId="17" xfId="53" applyNumberFormat="1" applyFont="1" applyFill="1" applyBorder="1" applyAlignment="1" applyProtection="1">
      <alignment/>
      <protection locked="0"/>
    </xf>
    <xf numFmtId="1" fontId="0" fillId="0" borderId="17" xfId="53" applyNumberFormat="1" applyFont="1" applyBorder="1" applyAlignment="1">
      <alignment/>
      <protection/>
    </xf>
    <xf numFmtId="0" fontId="2" fillId="34" borderId="17" xfId="53" applyFont="1" applyFill="1" applyBorder="1" applyProtection="1">
      <alignment/>
      <protection locked="0"/>
    </xf>
    <xf numFmtId="164" fontId="1" fillId="34" borderId="17" xfId="53" applyNumberFormat="1" applyFont="1" applyFill="1" applyBorder="1" applyAlignment="1" applyProtection="1">
      <alignment horizontal="center"/>
      <protection locked="0"/>
    </xf>
    <xf numFmtId="1" fontId="1" fillId="34" borderId="17" xfId="53" applyNumberFormat="1" applyFont="1" applyFill="1" applyBorder="1" applyAlignment="1" applyProtection="1">
      <alignment/>
      <protection locked="0"/>
    </xf>
    <xf numFmtId="0" fontId="9" fillId="35" borderId="18" xfId="53" applyFont="1" applyFill="1" applyBorder="1" applyAlignment="1">
      <alignment horizontal="center"/>
      <protection/>
    </xf>
    <xf numFmtId="0" fontId="5" fillId="35" borderId="0" xfId="53" applyFont="1" applyFill="1" applyAlignment="1">
      <alignment wrapText="1"/>
      <protection/>
    </xf>
    <xf numFmtId="0" fontId="10" fillId="0" borderId="19" xfId="53" applyFont="1" applyFill="1" applyBorder="1">
      <alignment/>
      <protection/>
    </xf>
    <xf numFmtId="0" fontId="2" fillId="34" borderId="20" xfId="53" applyFont="1" applyFill="1" applyBorder="1" applyProtection="1">
      <alignment/>
      <protection locked="0"/>
    </xf>
    <xf numFmtId="0" fontId="9" fillId="0" borderId="20" xfId="53" applyFont="1" applyFill="1" applyBorder="1" applyAlignment="1">
      <alignment horizontal="center"/>
      <protection/>
    </xf>
    <xf numFmtId="1" fontId="5" fillId="36" borderId="20" xfId="53" applyNumberFormat="1" applyFont="1" applyFill="1" applyBorder="1" applyAlignment="1" applyProtection="1">
      <alignment/>
      <protection locked="0"/>
    </xf>
    <xf numFmtId="2" fontId="9" fillId="37" borderId="21" xfId="53" applyNumberFormat="1" applyFont="1" applyFill="1" applyBorder="1" applyAlignment="1">
      <alignment horizontal="center"/>
      <protection/>
    </xf>
    <xf numFmtId="0" fontId="5" fillId="37" borderId="22" xfId="53" applyFont="1" applyFill="1" applyBorder="1" applyAlignment="1">
      <alignment wrapText="1"/>
      <protection/>
    </xf>
    <xf numFmtId="0" fontId="6" fillId="38" borderId="23" xfId="53" applyFont="1" applyFill="1" applyBorder="1" applyAlignment="1">
      <alignment horizontal="right"/>
      <protection/>
    </xf>
    <xf numFmtId="0" fontId="1" fillId="0" borderId="0" xfId="53" applyFont="1" applyFill="1" applyBorder="1">
      <alignment/>
      <protection/>
    </xf>
    <xf numFmtId="0" fontId="1" fillId="0" borderId="17" xfId="54" applyFont="1" applyFill="1" applyBorder="1" applyProtection="1">
      <alignment/>
      <protection locked="0"/>
    </xf>
    <xf numFmtId="164" fontId="1" fillId="0" borderId="17" xfId="54" applyNumberFormat="1" applyFill="1" applyBorder="1" applyAlignment="1" applyProtection="1">
      <alignment horizontal="center"/>
      <protection locked="0"/>
    </xf>
    <xf numFmtId="165" fontId="1" fillId="0" borderId="17" xfId="54" applyNumberFormat="1" applyFill="1" applyBorder="1" applyAlignment="1" applyProtection="1">
      <alignment horizontal="right"/>
      <protection locked="0"/>
    </xf>
    <xf numFmtId="165" fontId="1" fillId="0" borderId="17" xfId="54" applyNumberFormat="1" applyFont="1" applyFill="1" applyBorder="1" applyAlignment="1" applyProtection="1">
      <alignment horizontal="right"/>
      <protection locked="0"/>
    </xf>
    <xf numFmtId="0" fontId="6" fillId="38" borderId="24" xfId="53" applyFont="1" applyFill="1" applyBorder="1" applyAlignment="1">
      <alignment horizontal="right"/>
      <protection/>
    </xf>
    <xf numFmtId="0" fontId="6" fillId="38" borderId="15" xfId="53" applyFont="1" applyFill="1" applyBorder="1" applyAlignment="1">
      <alignment horizontal="right"/>
      <protection/>
    </xf>
    <xf numFmtId="0" fontId="6" fillId="33" borderId="25" xfId="53" applyFont="1" applyFill="1" applyBorder="1" applyAlignment="1">
      <alignment horizontal="right"/>
      <protection/>
    </xf>
    <xf numFmtId="0" fontId="6" fillId="33" borderId="23" xfId="53" applyFont="1" applyFill="1" applyBorder="1" applyAlignment="1">
      <alignment horizontal="right"/>
      <protection/>
    </xf>
    <xf numFmtId="3" fontId="1" fillId="0" borderId="17" xfId="54" applyNumberFormat="1" applyFill="1" applyBorder="1" applyAlignment="1" applyProtection="1">
      <alignment horizontal="right"/>
      <protection locked="0"/>
    </xf>
    <xf numFmtId="0" fontId="6" fillId="33" borderId="24" xfId="53" applyFont="1" applyFill="1" applyBorder="1" applyAlignment="1">
      <alignment horizontal="right"/>
      <protection/>
    </xf>
    <xf numFmtId="0" fontId="6" fillId="37" borderId="25" xfId="53" applyFont="1" applyFill="1" applyBorder="1" applyAlignment="1">
      <alignment horizontal="right"/>
      <protection/>
    </xf>
    <xf numFmtId="0" fontId="1" fillId="0" borderId="17" xfId="55" applyFont="1" applyFill="1" applyBorder="1" applyProtection="1">
      <alignment/>
      <protection locked="0"/>
    </xf>
    <xf numFmtId="164" fontId="1" fillId="0" borderId="17" xfId="55" applyNumberFormat="1" applyFill="1" applyBorder="1" applyAlignment="1" applyProtection="1">
      <alignment horizontal="center"/>
      <protection locked="0"/>
    </xf>
    <xf numFmtId="165" fontId="1" fillId="0" borderId="17" xfId="55" applyNumberFormat="1" applyFill="1" applyBorder="1" applyAlignment="1" applyProtection="1">
      <alignment horizontal="right"/>
      <protection locked="0"/>
    </xf>
    <xf numFmtId="0" fontId="6" fillId="37" borderId="23" xfId="53" applyFont="1" applyFill="1" applyBorder="1" applyAlignment="1">
      <alignment horizontal="right"/>
      <protection/>
    </xf>
    <xf numFmtId="0" fontId="11" fillId="0" borderId="17" xfId="54" applyFont="1" applyFill="1" applyBorder="1" applyAlignment="1" applyProtection="1">
      <alignment vertical="center"/>
      <protection locked="0"/>
    </xf>
    <xf numFmtId="164" fontId="11" fillId="0" borderId="17" xfId="54" applyNumberFormat="1" applyFont="1" applyFill="1" applyBorder="1" applyAlignment="1" applyProtection="1">
      <alignment horizontal="center" vertical="center"/>
      <protection locked="0"/>
    </xf>
    <xf numFmtId="165" fontId="11" fillId="0" borderId="17" xfId="47" applyNumberFormat="1" applyFont="1" applyFill="1" applyBorder="1" applyAlignment="1" applyProtection="1">
      <alignment horizontal="right" vertical="center"/>
      <protection locked="0"/>
    </xf>
    <xf numFmtId="3" fontId="1" fillId="0" borderId="17" xfId="55" applyNumberFormat="1" applyFill="1" applyBorder="1" applyAlignment="1" applyProtection="1">
      <alignment horizontal="right"/>
      <protection locked="0"/>
    </xf>
    <xf numFmtId="0" fontId="6" fillId="37" borderId="15" xfId="53" applyFont="1" applyFill="1" applyBorder="1" applyAlignment="1">
      <alignment horizontal="right"/>
      <protection/>
    </xf>
    <xf numFmtId="1" fontId="11" fillId="0" borderId="17" xfId="54" applyNumberFormat="1" applyFont="1" applyFill="1" applyBorder="1" applyAlignment="1" applyProtection="1">
      <alignment horizontal="center" vertical="center"/>
      <protection locked="0"/>
    </xf>
    <xf numFmtId="2" fontId="11" fillId="0" borderId="17" xfId="54" applyNumberFormat="1" applyFont="1" applyFill="1" applyBorder="1" applyAlignment="1" applyProtection="1">
      <alignment horizontal="right" vertical="center"/>
      <protection locked="0"/>
    </xf>
    <xf numFmtId="0" fontId="10" fillId="0" borderId="26" xfId="53" applyFont="1" applyFill="1" applyBorder="1">
      <alignment/>
      <protection/>
    </xf>
    <xf numFmtId="0" fontId="2" fillId="34" borderId="11" xfId="53" applyFont="1" applyFill="1" applyBorder="1" applyProtection="1">
      <alignment/>
      <protection locked="0"/>
    </xf>
    <xf numFmtId="0" fontId="9" fillId="0" borderId="11" xfId="53" applyFont="1" applyFill="1" applyBorder="1" applyAlignment="1">
      <alignment horizontal="center"/>
      <protection/>
    </xf>
    <xf numFmtId="1" fontId="5" fillId="36" borderId="11" xfId="53" applyNumberFormat="1" applyFont="1" applyFill="1" applyBorder="1" applyAlignment="1" applyProtection="1">
      <alignment/>
      <protection locked="0"/>
    </xf>
    <xf numFmtId="2" fontId="9" fillId="37" borderId="27" xfId="53" applyNumberFormat="1" applyFont="1" applyFill="1" applyBorder="1" applyAlignment="1">
      <alignment horizontal="center"/>
      <protection/>
    </xf>
    <xf numFmtId="0" fontId="10" fillId="0" borderId="16" xfId="53" applyFont="1" applyFill="1" applyBorder="1">
      <alignment/>
      <protection/>
    </xf>
    <xf numFmtId="0" fontId="6" fillId="0" borderId="28" xfId="53" applyFont="1" applyFill="1" applyBorder="1" applyAlignment="1">
      <alignment horizontal="right"/>
      <protection/>
    </xf>
    <xf numFmtId="0" fontId="5" fillId="39" borderId="0" xfId="53" applyFont="1" applyFill="1" applyBorder="1" applyAlignment="1">
      <alignment wrapText="1"/>
      <protection/>
    </xf>
    <xf numFmtId="0" fontId="6" fillId="0" borderId="29" xfId="53" applyFont="1" applyFill="1" applyBorder="1">
      <alignment/>
      <protection/>
    </xf>
    <xf numFmtId="0" fontId="1" fillId="0" borderId="30" xfId="54" applyFont="1" applyFill="1" applyBorder="1" applyProtection="1">
      <alignment/>
      <protection locked="0"/>
    </xf>
    <xf numFmtId="164" fontId="1" fillId="0" borderId="30" xfId="54" applyNumberFormat="1" applyFill="1" applyBorder="1" applyAlignment="1" applyProtection="1">
      <alignment horizontal="center"/>
      <protection locked="0"/>
    </xf>
    <xf numFmtId="165" fontId="1" fillId="0" borderId="30" xfId="54" applyNumberFormat="1" applyFill="1" applyBorder="1" applyAlignment="1" applyProtection="1">
      <alignment horizontal="right"/>
      <protection locked="0"/>
    </xf>
    <xf numFmtId="164" fontId="1" fillId="0" borderId="17" xfId="54" applyNumberFormat="1" applyFont="1" applyFill="1" applyBorder="1" applyAlignment="1" applyProtection="1">
      <alignment horizontal="center"/>
      <protection locked="0"/>
    </xf>
    <xf numFmtId="0" fontId="1" fillId="0" borderId="20" xfId="54" applyFont="1" applyFill="1" applyBorder="1" applyProtection="1">
      <alignment/>
      <protection locked="0"/>
    </xf>
    <xf numFmtId="164" fontId="1" fillId="0" borderId="20" xfId="54" applyNumberFormat="1" applyFill="1" applyBorder="1" applyAlignment="1" applyProtection="1">
      <alignment horizontal="center"/>
      <protection locked="0"/>
    </xf>
    <xf numFmtId="3" fontId="1" fillId="0" borderId="20" xfId="54" applyNumberFormat="1" applyFill="1" applyBorder="1" applyAlignment="1" applyProtection="1">
      <alignment horizontal="right"/>
      <protection locked="0"/>
    </xf>
    <xf numFmtId="0" fontId="6" fillId="0" borderId="21" xfId="53" applyFont="1" applyFill="1" applyBorder="1" applyAlignment="1">
      <alignment horizontal="right"/>
      <protection/>
    </xf>
    <xf numFmtId="0" fontId="2" fillId="34" borderId="30" xfId="53" applyFont="1" applyFill="1" applyBorder="1" applyProtection="1">
      <alignment/>
      <protection locked="0"/>
    </xf>
    <xf numFmtId="164" fontId="1" fillId="34" borderId="30" xfId="53" applyNumberFormat="1" applyFont="1" applyFill="1" applyBorder="1" applyAlignment="1" applyProtection="1">
      <alignment horizontal="center"/>
      <protection locked="0"/>
    </xf>
    <xf numFmtId="1" fontId="1" fillId="34" borderId="30" xfId="53" applyNumberFormat="1" applyFont="1" applyFill="1" applyBorder="1" applyAlignment="1" applyProtection="1">
      <alignment/>
      <protection locked="0"/>
    </xf>
    <xf numFmtId="0" fontId="9" fillId="35" borderId="31" xfId="53" applyFont="1" applyFill="1" applyBorder="1" applyAlignment="1">
      <alignment horizontal="center"/>
      <protection/>
    </xf>
    <xf numFmtId="0" fontId="6" fillId="0" borderId="14" xfId="53" applyFont="1" applyFill="1" applyBorder="1" applyProtection="1">
      <alignment/>
      <protection locked="0"/>
    </xf>
    <xf numFmtId="0" fontId="6" fillId="40" borderId="15" xfId="53" applyFont="1" applyFill="1" applyBorder="1" applyAlignment="1">
      <alignment horizontal="right"/>
      <protection/>
    </xf>
    <xf numFmtId="0" fontId="1" fillId="0" borderId="17" xfId="54" applyFont="1" applyFill="1" applyBorder="1">
      <alignment/>
      <protection/>
    </xf>
    <xf numFmtId="0" fontId="1" fillId="0" borderId="17" xfId="54" applyFill="1" applyBorder="1" applyAlignment="1">
      <alignment horizontal="center"/>
      <protection/>
    </xf>
    <xf numFmtId="165" fontId="1" fillId="0" borderId="17" xfId="54" applyNumberFormat="1" applyFill="1" applyBorder="1">
      <alignment/>
      <protection/>
    </xf>
    <xf numFmtId="0" fontId="1" fillId="0" borderId="17" xfId="54" applyFill="1" applyBorder="1">
      <alignment/>
      <protection/>
    </xf>
    <xf numFmtId="0" fontId="6" fillId="41" borderId="25" xfId="53" applyFont="1" applyFill="1" applyBorder="1" applyAlignment="1">
      <alignment horizontal="right"/>
      <protection/>
    </xf>
    <xf numFmtId="0" fontId="6" fillId="41" borderId="23" xfId="53" applyFont="1" applyFill="1" applyBorder="1" applyAlignment="1">
      <alignment horizontal="right"/>
      <protection/>
    </xf>
    <xf numFmtId="0" fontId="6" fillId="41" borderId="15" xfId="53" applyFont="1" applyFill="1" applyBorder="1" applyAlignment="1">
      <alignment horizontal="right"/>
      <protection/>
    </xf>
    <xf numFmtId="0" fontId="1" fillId="0" borderId="14" xfId="54" applyFont="1" applyFill="1" applyBorder="1" applyProtection="1">
      <alignment/>
      <protection locked="0"/>
    </xf>
    <xf numFmtId="164" fontId="1" fillId="0" borderId="14" xfId="54" applyNumberFormat="1" applyFill="1" applyBorder="1" applyAlignment="1" applyProtection="1">
      <alignment horizontal="center"/>
      <protection locked="0"/>
    </xf>
    <xf numFmtId="165" fontId="1" fillId="0" borderId="14" xfId="54" applyNumberFormat="1" applyFill="1" applyBorder="1" applyAlignment="1" applyProtection="1">
      <alignment horizontal="right"/>
      <protection locked="0"/>
    </xf>
    <xf numFmtId="0" fontId="6" fillId="42" borderId="25" xfId="53" applyFont="1" applyFill="1" applyBorder="1" applyAlignment="1">
      <alignment horizontal="right"/>
      <protection/>
    </xf>
    <xf numFmtId="0" fontId="6" fillId="42" borderId="23" xfId="53" applyFont="1" applyFill="1" applyBorder="1" applyAlignment="1">
      <alignment horizontal="right"/>
      <protection/>
    </xf>
    <xf numFmtId="0" fontId="6" fillId="42" borderId="15" xfId="53" applyFont="1" applyFill="1" applyBorder="1" applyAlignment="1">
      <alignment horizontal="right"/>
      <protection/>
    </xf>
    <xf numFmtId="2" fontId="9" fillId="37" borderId="28" xfId="53" applyNumberFormat="1" applyFont="1" applyFill="1" applyBorder="1" applyAlignment="1">
      <alignment horizontal="center"/>
      <protection/>
    </xf>
    <xf numFmtId="0" fontId="0" fillId="0" borderId="0" xfId="50">
      <alignment/>
      <protection/>
    </xf>
    <xf numFmtId="0" fontId="0" fillId="0" borderId="0" xfId="51" applyAlignment="1">
      <alignment horizontal="center"/>
      <protection/>
    </xf>
    <xf numFmtId="0" fontId="15" fillId="0" borderId="0" xfId="51" applyFont="1">
      <alignment/>
      <protection/>
    </xf>
    <xf numFmtId="0" fontId="13" fillId="0" borderId="32" xfId="52" applyFont="1" applyBorder="1" applyAlignment="1">
      <alignment horizontal="center" vertical="center" wrapText="1"/>
      <protection/>
    </xf>
    <xf numFmtId="0" fontId="13" fillId="0" borderId="33" xfId="52" applyFont="1" applyBorder="1" applyAlignment="1">
      <alignment vertical="center" wrapText="1"/>
      <protection/>
    </xf>
    <xf numFmtId="0" fontId="13" fillId="40" borderId="34" xfId="52" applyFont="1" applyFill="1" applyBorder="1" applyAlignment="1">
      <alignment horizontal="center" vertical="center" wrapText="1"/>
      <protection/>
    </xf>
    <xf numFmtId="0" fontId="14" fillId="0" borderId="35" xfId="52" applyFont="1" applyBorder="1" applyAlignment="1">
      <alignment vertical="center" wrapText="1"/>
      <protection/>
    </xf>
    <xf numFmtId="0" fontId="14" fillId="0" borderId="36" xfId="52" applyFont="1" applyBorder="1" applyAlignment="1">
      <alignment vertical="center" wrapText="1"/>
      <protection/>
    </xf>
    <xf numFmtId="0" fontId="13" fillId="40" borderId="37" xfId="52" applyFont="1" applyFill="1" applyBorder="1" applyAlignment="1">
      <alignment horizontal="center" vertical="center" wrapText="1"/>
      <protection/>
    </xf>
    <xf numFmtId="0" fontId="13" fillId="0" borderId="38" xfId="52" applyFont="1" applyBorder="1">
      <alignment/>
      <protection/>
    </xf>
    <xf numFmtId="2" fontId="17" fillId="39" borderId="39" xfId="52" applyNumberFormat="1" applyFont="1" applyFill="1" applyBorder="1" applyAlignment="1" applyProtection="1">
      <alignment horizontal="center"/>
      <protection locked="0"/>
    </xf>
    <xf numFmtId="0" fontId="13" fillId="39" borderId="40" xfId="50" applyFont="1" applyFill="1" applyBorder="1" applyAlignment="1" applyProtection="1">
      <alignment horizontal="center"/>
      <protection locked="0"/>
    </xf>
    <xf numFmtId="0" fontId="17" fillId="39" borderId="41" xfId="50" applyFont="1" applyFill="1" applyBorder="1" applyAlignment="1" applyProtection="1">
      <alignment horizontal="center"/>
      <protection locked="0"/>
    </xf>
    <xf numFmtId="0" fontId="17" fillId="0" borderId="42" xfId="50" applyFont="1" applyFill="1" applyBorder="1" applyAlignment="1" applyProtection="1">
      <alignment horizontal="center"/>
      <protection locked="0"/>
    </xf>
    <xf numFmtId="0" fontId="17" fillId="0" borderId="43" xfId="50" applyFont="1" applyFill="1" applyBorder="1" applyAlignment="1" applyProtection="1">
      <alignment horizontal="center"/>
      <protection locked="0"/>
    </xf>
    <xf numFmtId="0" fontId="17" fillId="39" borderId="40" xfId="50" applyFont="1" applyFill="1" applyBorder="1" applyAlignment="1" applyProtection="1">
      <alignment horizontal="center"/>
      <protection locked="0"/>
    </xf>
    <xf numFmtId="2" fontId="14" fillId="0" borderId="44" xfId="50" applyNumberFormat="1" applyFont="1" applyBorder="1" applyAlignment="1">
      <alignment horizontal="center"/>
      <protection/>
    </xf>
    <xf numFmtId="0" fontId="13" fillId="0" borderId="45" xfId="52" applyFont="1" applyBorder="1" applyAlignment="1" applyProtection="1">
      <alignment horizontal="center"/>
      <protection locked="0"/>
    </xf>
    <xf numFmtId="0" fontId="13" fillId="40" borderId="46" xfId="52" applyFont="1" applyFill="1" applyBorder="1" applyAlignment="1">
      <alignment horizontal="center"/>
      <protection/>
    </xf>
    <xf numFmtId="0" fontId="13" fillId="0" borderId="47" xfId="52" applyFont="1" applyBorder="1">
      <alignment/>
      <protection/>
    </xf>
    <xf numFmtId="2" fontId="17" fillId="39" borderId="48" xfId="52" applyNumberFormat="1" applyFont="1" applyFill="1" applyBorder="1" applyAlignment="1" applyProtection="1">
      <alignment horizontal="center"/>
      <protection locked="0"/>
    </xf>
    <xf numFmtId="0" fontId="17" fillId="39" borderId="42" xfId="50" applyFont="1" applyFill="1" applyBorder="1" applyAlignment="1" applyProtection="1">
      <alignment horizontal="center"/>
      <protection locked="0"/>
    </xf>
    <xf numFmtId="0" fontId="17" fillId="39" borderId="43" xfId="50" applyFont="1" applyFill="1" applyBorder="1" applyAlignment="1" applyProtection="1">
      <alignment horizontal="center"/>
      <protection locked="0"/>
    </xf>
    <xf numFmtId="0" fontId="13" fillId="39" borderId="49" xfId="50" applyFont="1" applyFill="1" applyBorder="1" applyAlignment="1" applyProtection="1">
      <alignment horizontal="center"/>
      <protection locked="0"/>
    </xf>
    <xf numFmtId="0" fontId="13" fillId="0" borderId="50" xfId="52" applyFont="1" applyBorder="1" applyAlignment="1" applyProtection="1">
      <alignment horizontal="center"/>
      <protection locked="0"/>
    </xf>
    <xf numFmtId="0" fontId="13" fillId="39" borderId="42" xfId="50" applyFont="1" applyFill="1" applyBorder="1" applyAlignment="1" applyProtection="1">
      <alignment horizontal="center" wrapText="1"/>
      <protection locked="0"/>
    </xf>
    <xf numFmtId="0" fontId="17" fillId="43" borderId="42" xfId="50" applyFont="1" applyFill="1" applyBorder="1" applyAlignment="1" applyProtection="1">
      <alignment horizontal="center"/>
      <protection locked="0"/>
    </xf>
    <xf numFmtId="0" fontId="13" fillId="39" borderId="42" xfId="50" applyFont="1" applyFill="1" applyBorder="1" applyAlignment="1" applyProtection="1">
      <alignment horizontal="center"/>
      <protection locked="0"/>
    </xf>
    <xf numFmtId="0" fontId="13" fillId="0" borderId="42" xfId="50" applyFont="1" applyFill="1" applyBorder="1" applyAlignment="1" applyProtection="1">
      <alignment horizontal="center"/>
      <protection locked="0"/>
    </xf>
    <xf numFmtId="0" fontId="13" fillId="0" borderId="51" xfId="50" applyFont="1" applyFill="1" applyBorder="1" applyAlignment="1" applyProtection="1">
      <alignment horizontal="center"/>
      <protection locked="0"/>
    </xf>
    <xf numFmtId="0" fontId="17" fillId="0" borderId="52" xfId="50" applyFont="1" applyFill="1" applyBorder="1" applyAlignment="1" applyProtection="1">
      <alignment horizontal="center"/>
      <protection locked="0"/>
    </xf>
    <xf numFmtId="0" fontId="13" fillId="0" borderId="53" xfId="52" applyFont="1" applyBorder="1">
      <alignment/>
      <protection/>
    </xf>
    <xf numFmtId="2" fontId="17" fillId="39" borderId="54" xfId="52" applyNumberFormat="1" applyFont="1" applyFill="1" applyBorder="1" applyAlignment="1" applyProtection="1">
      <alignment horizontal="center"/>
      <protection locked="0"/>
    </xf>
    <xf numFmtId="0" fontId="13" fillId="39" borderId="55" xfId="50" applyFont="1" applyFill="1" applyBorder="1" applyAlignment="1" applyProtection="1">
      <alignment horizontal="center"/>
      <protection locked="0"/>
    </xf>
    <xf numFmtId="0" fontId="17" fillId="39" borderId="56" xfId="50" applyFont="1" applyFill="1" applyBorder="1" applyAlignment="1" applyProtection="1">
      <alignment horizontal="center"/>
      <protection locked="0"/>
    </xf>
    <xf numFmtId="0" fontId="13" fillId="0" borderId="55" xfId="50" applyFont="1" applyFill="1" applyBorder="1" applyAlignment="1" applyProtection="1">
      <alignment horizontal="center" wrapText="1"/>
      <protection locked="0"/>
    </xf>
    <xf numFmtId="0" fontId="17" fillId="0" borderId="56" xfId="50" applyFont="1" applyFill="1" applyBorder="1" applyAlignment="1" applyProtection="1">
      <alignment horizontal="center"/>
      <protection locked="0"/>
    </xf>
    <xf numFmtId="2" fontId="14" fillId="0" borderId="57" xfId="50" applyNumberFormat="1" applyFont="1" applyBorder="1" applyAlignment="1">
      <alignment horizontal="center"/>
      <protection/>
    </xf>
    <xf numFmtId="0" fontId="13" fillId="0" borderId="58" xfId="52" applyFont="1" applyBorder="1" applyAlignment="1" applyProtection="1">
      <alignment horizontal="center"/>
      <protection locked="0"/>
    </xf>
    <xf numFmtId="0" fontId="13" fillId="40" borderId="59" xfId="52" applyFont="1" applyFill="1" applyBorder="1" applyAlignment="1">
      <alignment horizontal="center"/>
      <protection/>
    </xf>
    <xf numFmtId="0" fontId="17" fillId="0" borderId="0" xfId="50" applyFont="1">
      <alignment/>
      <protection/>
    </xf>
    <xf numFmtId="1" fontId="17" fillId="0" borderId="0" xfId="50" applyNumberFormat="1" applyFont="1" applyAlignment="1">
      <alignment horizontal="center"/>
      <protection/>
    </xf>
    <xf numFmtId="0" fontId="17" fillId="0" borderId="0" xfId="50" applyFont="1" applyAlignment="1">
      <alignment horizontal="center"/>
      <protection/>
    </xf>
    <xf numFmtId="0" fontId="17" fillId="0" borderId="60" xfId="50" applyFont="1" applyBorder="1" applyAlignment="1">
      <alignment horizontal="center" vertical="center"/>
      <protection/>
    </xf>
    <xf numFmtId="0" fontId="17" fillId="40" borderId="21" xfId="50" applyFont="1" applyFill="1" applyBorder="1" applyAlignment="1">
      <alignment wrapText="1"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13" fillId="43" borderId="61" xfId="50" applyFont="1" applyFill="1" applyBorder="1" applyAlignment="1">
      <alignment horizontal="center"/>
      <protection/>
    </xf>
    <xf numFmtId="0" fontId="17" fillId="40" borderId="62" xfId="50" applyFont="1" applyFill="1" applyBorder="1" applyAlignment="1">
      <alignment horizontal="center"/>
      <protection/>
    </xf>
    <xf numFmtId="0" fontId="17" fillId="0" borderId="0" xfId="50" applyFont="1" applyFill="1">
      <alignment/>
      <protection/>
    </xf>
    <xf numFmtId="0" fontId="17" fillId="0" borderId="63" xfId="50" applyFont="1" applyBorder="1" applyAlignment="1">
      <alignment horizontal="center"/>
      <protection/>
    </xf>
    <xf numFmtId="0" fontId="17" fillId="40" borderId="64" xfId="50" applyFont="1" applyFill="1" applyBorder="1" applyAlignment="1">
      <alignment horizontal="center"/>
      <protection/>
    </xf>
    <xf numFmtId="0" fontId="17" fillId="0" borderId="65" xfId="50" applyFont="1" applyBorder="1" applyAlignment="1">
      <alignment horizontal="center"/>
      <protection/>
    </xf>
    <xf numFmtId="0" fontId="17" fillId="40" borderId="66" xfId="50" applyFont="1" applyFill="1" applyBorder="1" applyAlignment="1">
      <alignment horizontal="center"/>
      <protection/>
    </xf>
    <xf numFmtId="0" fontId="17" fillId="0" borderId="53" xfId="50" applyFont="1" applyBorder="1" applyAlignment="1">
      <alignment horizontal="center" wrapText="1"/>
      <protection/>
    </xf>
    <xf numFmtId="0" fontId="17" fillId="40" borderId="67" xfId="50" applyFont="1" applyFill="1" applyBorder="1" applyAlignment="1">
      <alignment horizontal="center"/>
      <protection/>
    </xf>
    <xf numFmtId="0" fontId="13" fillId="33" borderId="12" xfId="52" applyFont="1" applyFill="1" applyBorder="1" applyAlignment="1">
      <alignment horizontal="center" vertical="center"/>
      <protection/>
    </xf>
    <xf numFmtId="0" fontId="13" fillId="44" borderId="68" xfId="52" applyFont="1" applyFill="1" applyBorder="1" applyAlignment="1">
      <alignment horizontal="center" wrapText="1"/>
      <protection/>
    </xf>
    <xf numFmtId="0" fontId="13" fillId="0" borderId="68" xfId="52" applyFont="1" applyFill="1" applyBorder="1" applyAlignment="1">
      <alignment horizontal="center" wrapText="1"/>
      <protection/>
    </xf>
    <xf numFmtId="167" fontId="13" fillId="0" borderId="68" xfId="52" applyNumberFormat="1" applyFont="1" applyBorder="1" applyAlignment="1">
      <alignment horizontal="center" wrapText="1"/>
      <protection/>
    </xf>
    <xf numFmtId="167" fontId="13" fillId="44" borderId="68" xfId="52" applyNumberFormat="1" applyFont="1" applyFill="1" applyBorder="1" applyAlignment="1">
      <alignment horizontal="center" wrapText="1"/>
      <protection/>
    </xf>
    <xf numFmtId="0" fontId="14" fillId="0" borderId="68" xfId="52" applyFont="1" applyBorder="1" applyAlignment="1">
      <alignment horizontal="center" vertical="center"/>
      <protection/>
    </xf>
    <xf numFmtId="0" fontId="16" fillId="0" borderId="69" xfId="51" applyFont="1" applyBorder="1" applyAlignment="1">
      <alignment horizontal="center" vertical="center" wrapText="1"/>
      <protection/>
    </xf>
    <xf numFmtId="0" fontId="0" fillId="0" borderId="70" xfId="51" applyBorder="1" applyAlignment="1">
      <alignment horizontal="left"/>
      <protection/>
    </xf>
    <xf numFmtId="0" fontId="0" fillId="0" borderId="71" xfId="51" applyBorder="1" applyAlignment="1">
      <alignment horizontal="left"/>
      <protection/>
    </xf>
    <xf numFmtId="0" fontId="13" fillId="45" borderId="42" xfId="50" applyFont="1" applyFill="1" applyBorder="1" applyAlignment="1" applyProtection="1">
      <alignment horizont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0" xfId="50"/>
    <cellStyle name="Normal 2" xfId="51"/>
    <cellStyle name="Normal 2 2" xfId="52"/>
    <cellStyle name="Normal 3" xfId="53"/>
    <cellStyle name="Normal_012 Fiche d'inscription toutes ASPTT" xfId="54"/>
    <cellStyle name="Normal_012 Fiche d'inscription toutes ASPTT 2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66FFFF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aneis\LOCALS~1\Temp\Documents%20and%20Settings\HP_Propri&#233;taire\Mes%20documents\Jean%20Maryse%20SYLVESTRE\7-ASSOCIATIONS-LOISIRS\71-Associations\ASPTT%20Golf\Fichier%20d'ess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yid5706\AppData\Local\Temp\DOCUME~1\laneis\LOCALS~1\Temp\Documents%20and%20Settings\HP_Propri&#233;taire\Mes%20documents\Jean%20Maryse%20SYLVESTRE\7-ASSOCIATIONS-LOISIRS\71-Associations\ASPTT%20Golf\Fichier%20d'essa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fmy6410\AppData\Local\Microsoft\Windows\Temporary%20Internet%20Files\Content.Outlook\WZJ30KP4\Classement%20&#233;quip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yid5706\AppData\Local\Temp\Users\ofmy6410\AppData\Local\Microsoft\Windows\Temporary%20Internet%20Files\Content.Outlook\WZJ30KP4\Classement%20&#233;qui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 Opératoire"/>
      <sheetName val="Enregist brut pdf"/>
      <sheetName val="Enregist net pdf"/>
      <sheetName val="Brut"/>
      <sheetName val="Net"/>
      <sheetName val="Annecy"/>
      <sheetName val="Clermont"/>
      <sheetName val="Grenoble"/>
      <sheetName val="Hte Loire"/>
      <sheetName val="Lyon"/>
      <sheetName val="Nord Isère"/>
      <sheetName val="St Etienne"/>
      <sheetName val="Valen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e Opératoire"/>
      <sheetName val="Enregist brut pdf"/>
      <sheetName val="Enregist net pdf"/>
      <sheetName val="Brut"/>
      <sheetName val="Net"/>
      <sheetName val="Annecy"/>
      <sheetName val="Clermont"/>
      <sheetName val="Grenoble"/>
      <sheetName val="Hte Loire"/>
      <sheetName val="Lyon"/>
      <sheetName val="Nord Isère"/>
      <sheetName val="St Etienne"/>
      <sheetName val="Valen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pha"/>
      <sheetName val="Annecy"/>
      <sheetName val="Clermont"/>
      <sheetName val="Grenoble"/>
      <sheetName val="Hte Loire"/>
      <sheetName val="Lyon"/>
      <sheetName val="Nord Isère"/>
      <sheetName val="StEtienne"/>
      <sheetName val="Valence"/>
      <sheetName val="Equipe"/>
      <sheetName val="Classeme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pha"/>
      <sheetName val="Annecy"/>
      <sheetName val="Clermont"/>
      <sheetName val="Grenoble"/>
      <sheetName val="Hte Loire"/>
      <sheetName val="Lyon"/>
      <sheetName val="Nord Isère"/>
      <sheetName val="StEtienne"/>
      <sheetName val="Valence"/>
      <sheetName val="Equipe"/>
      <sheetName val="Classe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zoomScale="105" zoomScaleNormal="105" zoomScalePageLayoutView="0" workbookViewId="0" topLeftCell="A132">
      <selection activeCell="B143" sqref="B143"/>
    </sheetView>
  </sheetViews>
  <sheetFormatPr defaultColWidth="11.00390625" defaultRowHeight="12.75"/>
  <cols>
    <col min="1" max="1" width="14.8515625" style="1" customWidth="1"/>
    <col min="2" max="2" width="21.7109375" style="1" customWidth="1"/>
    <col min="3" max="3" width="7.140625" style="2" customWidth="1"/>
    <col min="4" max="4" width="12.7109375" style="3" customWidth="1"/>
    <col min="5" max="5" width="8.57421875" style="4" customWidth="1"/>
    <col min="6" max="7" width="9.00390625" style="5" customWidth="1"/>
    <col min="8" max="16384" width="11.00390625" style="5" customWidth="1"/>
  </cols>
  <sheetData>
    <row r="1" spans="1:5" ht="18.75">
      <c r="A1" s="1" t="s">
        <v>0</v>
      </c>
      <c r="B1" s="6"/>
      <c r="C1" s="2" t="s">
        <v>1</v>
      </c>
      <c r="E1" s="7"/>
    </row>
    <row r="2" ht="9.75" customHeight="1">
      <c r="E2" s="7"/>
    </row>
    <row r="3" spans="1:7" s="1" customFormat="1" ht="15">
      <c r="A3" s="8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2"/>
      <c r="G3" s="12"/>
    </row>
    <row r="4" spans="1:7" ht="15">
      <c r="A4" s="13" t="s">
        <v>7</v>
      </c>
      <c r="B4" s="14" t="s">
        <v>8</v>
      </c>
      <c r="C4" s="15">
        <v>18.4</v>
      </c>
      <c r="D4" s="16">
        <v>45859058</v>
      </c>
      <c r="E4" s="17">
        <v>19</v>
      </c>
      <c r="G4" s="18"/>
    </row>
    <row r="5" spans="1:7" ht="15">
      <c r="A5" s="19" t="s">
        <v>7</v>
      </c>
      <c r="B5" s="20" t="s">
        <v>9</v>
      </c>
      <c r="C5" s="21">
        <v>16.2</v>
      </c>
      <c r="D5" s="22">
        <v>519562299</v>
      </c>
      <c r="E5" s="17">
        <v>29</v>
      </c>
      <c r="G5" s="18"/>
    </row>
    <row r="6" spans="1:7" ht="15">
      <c r="A6" s="19" t="s">
        <v>7</v>
      </c>
      <c r="B6" s="20" t="s">
        <v>10</v>
      </c>
      <c r="C6" s="21">
        <v>26.3</v>
      </c>
      <c r="D6" s="22">
        <v>539398224</v>
      </c>
      <c r="E6" s="17">
        <v>20</v>
      </c>
      <c r="G6" s="18"/>
    </row>
    <row r="7" spans="1:7" ht="15">
      <c r="A7" s="19" t="s">
        <v>7</v>
      </c>
      <c r="B7" s="20" t="s">
        <v>11</v>
      </c>
      <c r="C7" s="21">
        <v>14.6</v>
      </c>
      <c r="D7" s="22">
        <v>531317129</v>
      </c>
      <c r="E7" s="17">
        <v>26</v>
      </c>
      <c r="G7" s="18"/>
    </row>
    <row r="8" spans="1:7" ht="15">
      <c r="A8" s="19" t="s">
        <v>7</v>
      </c>
      <c r="B8" s="20" t="s">
        <v>12</v>
      </c>
      <c r="C8" s="21">
        <v>34.5</v>
      </c>
      <c r="D8" s="22">
        <v>44331271</v>
      </c>
      <c r="E8" s="17">
        <v>25</v>
      </c>
      <c r="G8" s="18"/>
    </row>
    <row r="9" spans="1:7" ht="15">
      <c r="A9" s="19" t="s">
        <v>7</v>
      </c>
      <c r="B9" s="20" t="s">
        <v>13</v>
      </c>
      <c r="C9" s="21">
        <v>24.8</v>
      </c>
      <c r="D9" s="22">
        <v>516704257</v>
      </c>
      <c r="E9" s="17">
        <v>16</v>
      </c>
      <c r="G9" s="18"/>
    </row>
    <row r="10" spans="1:7" ht="15">
      <c r="A10" s="19" t="s">
        <v>7</v>
      </c>
      <c r="B10" s="23"/>
      <c r="C10" s="21"/>
      <c r="D10" s="24"/>
      <c r="E10" s="17"/>
      <c r="G10" s="18"/>
    </row>
    <row r="11" spans="1:7" ht="15">
      <c r="A11" s="19" t="s">
        <v>7</v>
      </c>
      <c r="B11" s="23"/>
      <c r="C11" s="21"/>
      <c r="D11" s="24"/>
      <c r="E11" s="17"/>
      <c r="G11" s="18"/>
    </row>
    <row r="12" spans="1:7" ht="15">
      <c r="A12" s="19" t="s">
        <v>7</v>
      </c>
      <c r="B12" s="23"/>
      <c r="C12" s="21"/>
      <c r="D12" s="24"/>
      <c r="E12" s="17"/>
      <c r="G12" s="18"/>
    </row>
    <row r="13" spans="1:7" ht="15">
      <c r="A13" s="19" t="s">
        <v>7</v>
      </c>
      <c r="B13" s="23"/>
      <c r="C13" s="21"/>
      <c r="D13" s="24"/>
      <c r="E13" s="17"/>
      <c r="G13" s="18"/>
    </row>
    <row r="14" spans="1:7" ht="15">
      <c r="A14" s="19" t="s">
        <v>7</v>
      </c>
      <c r="B14" s="23"/>
      <c r="C14" s="21"/>
      <c r="D14" s="24"/>
      <c r="E14" s="17"/>
      <c r="G14" s="18"/>
    </row>
    <row r="15" spans="1:7" ht="15">
      <c r="A15" s="19" t="s">
        <v>7</v>
      </c>
      <c r="B15" s="23"/>
      <c r="C15" s="21"/>
      <c r="D15" s="25"/>
      <c r="E15" s="17"/>
      <c r="G15" s="18"/>
    </row>
    <row r="16" spans="1:7" ht="15">
      <c r="A16" s="19" t="s">
        <v>7</v>
      </c>
      <c r="B16" s="23"/>
      <c r="C16" s="21"/>
      <c r="D16" s="25"/>
      <c r="E16" s="17"/>
      <c r="G16" s="18"/>
    </row>
    <row r="17" spans="1:7" ht="15">
      <c r="A17" s="19" t="s">
        <v>7</v>
      </c>
      <c r="B17" s="23"/>
      <c r="C17" s="21"/>
      <c r="D17" s="25"/>
      <c r="E17" s="17"/>
      <c r="G17" s="18"/>
    </row>
    <row r="18" spans="1:7" ht="15">
      <c r="A18" s="19" t="s">
        <v>7</v>
      </c>
      <c r="B18" s="23"/>
      <c r="C18" s="21"/>
      <c r="D18" s="24"/>
      <c r="E18" s="17"/>
      <c r="G18" s="18"/>
    </row>
    <row r="19" spans="1:7" ht="14.25" customHeight="1">
      <c r="A19" s="19"/>
      <c r="B19" s="26"/>
      <c r="C19" s="27"/>
      <c r="D19" s="28"/>
      <c r="E19" s="29">
        <f>SUM(E4:E18)</f>
        <v>135</v>
      </c>
      <c r="F19" s="30" t="s">
        <v>14</v>
      </c>
      <c r="G19" s="18"/>
    </row>
    <row r="20" spans="1:7" ht="14.25" customHeight="1">
      <c r="A20" s="31" t="s">
        <v>7</v>
      </c>
      <c r="B20" s="32"/>
      <c r="C20" s="33">
        <f>COUNTA(D4:D18)</f>
        <v>6</v>
      </c>
      <c r="D20" s="34" t="s">
        <v>15</v>
      </c>
      <c r="E20" s="35">
        <f>IF(E19=0,"",E19/C20)</f>
        <v>22.5</v>
      </c>
      <c r="F20" s="36" t="s">
        <v>16</v>
      </c>
      <c r="G20" s="18"/>
    </row>
    <row r="21" spans="1:6" s="38" customFormat="1" ht="15">
      <c r="A21" s="13" t="s">
        <v>17</v>
      </c>
      <c r="B21" s="14" t="s">
        <v>18</v>
      </c>
      <c r="C21" s="15">
        <v>19.6</v>
      </c>
      <c r="D21" s="16">
        <v>547771082</v>
      </c>
      <c r="E21" s="37">
        <v>19</v>
      </c>
      <c r="F21" s="5"/>
    </row>
    <row r="22" spans="1:6" s="38" customFormat="1" ht="15">
      <c r="A22" s="19" t="s">
        <v>17</v>
      </c>
      <c r="B22" s="39" t="s">
        <v>19</v>
      </c>
      <c r="C22" s="40">
        <v>22.4</v>
      </c>
      <c r="D22" s="41">
        <v>534203219</v>
      </c>
      <c r="E22" s="37">
        <v>17</v>
      </c>
      <c r="F22" s="5"/>
    </row>
    <row r="23" spans="1:6" s="38" customFormat="1" ht="15">
      <c r="A23" s="19" t="s">
        <v>17</v>
      </c>
      <c r="B23" s="39" t="s">
        <v>20</v>
      </c>
      <c r="C23" s="40">
        <v>17</v>
      </c>
      <c r="D23" s="41">
        <v>521368174</v>
      </c>
      <c r="E23" s="37">
        <v>31</v>
      </c>
      <c r="F23" s="5"/>
    </row>
    <row r="24" spans="1:6" s="38" customFormat="1" ht="15">
      <c r="A24" s="19" t="s">
        <v>17</v>
      </c>
      <c r="B24" s="39" t="s">
        <v>21</v>
      </c>
      <c r="C24" s="40">
        <v>29.5</v>
      </c>
      <c r="D24" s="41">
        <v>540108203</v>
      </c>
      <c r="E24" s="37">
        <v>31</v>
      </c>
      <c r="F24" s="5"/>
    </row>
    <row r="25" spans="1:6" s="38" customFormat="1" ht="15">
      <c r="A25" s="19" t="s">
        <v>17</v>
      </c>
      <c r="B25" s="39" t="s">
        <v>22</v>
      </c>
      <c r="C25" s="40">
        <v>17.8</v>
      </c>
      <c r="D25" s="41">
        <v>3278091</v>
      </c>
      <c r="E25" s="37">
        <v>33</v>
      </c>
      <c r="F25" s="5"/>
    </row>
    <row r="26" spans="1:6" s="38" customFormat="1" ht="15">
      <c r="A26" s="19" t="s">
        <v>17</v>
      </c>
      <c r="B26" s="39" t="s">
        <v>23</v>
      </c>
      <c r="C26" s="40">
        <v>33.1</v>
      </c>
      <c r="D26" s="42">
        <v>516729230</v>
      </c>
      <c r="E26" s="37">
        <v>29</v>
      </c>
      <c r="F26" s="5"/>
    </row>
    <row r="27" spans="1:6" s="38" customFormat="1" ht="15">
      <c r="A27" s="19" t="s">
        <v>17</v>
      </c>
      <c r="B27" s="39" t="s">
        <v>24</v>
      </c>
      <c r="C27" s="40">
        <v>24.2</v>
      </c>
      <c r="D27" s="41">
        <v>516728231</v>
      </c>
      <c r="E27" s="37">
        <v>27</v>
      </c>
      <c r="F27" s="5"/>
    </row>
    <row r="28" spans="1:6" s="38" customFormat="1" ht="15">
      <c r="A28" s="19" t="s">
        <v>17</v>
      </c>
      <c r="B28" s="39" t="s">
        <v>25</v>
      </c>
      <c r="C28" s="40">
        <v>23.6</v>
      </c>
      <c r="D28" s="41">
        <v>539260149</v>
      </c>
      <c r="E28" s="37">
        <v>29</v>
      </c>
      <c r="F28" s="5"/>
    </row>
    <row r="29" spans="1:6" s="38" customFormat="1" ht="15">
      <c r="A29" s="19" t="s">
        <v>17</v>
      </c>
      <c r="B29" s="20" t="s">
        <v>26</v>
      </c>
      <c r="C29" s="21">
        <v>29.8</v>
      </c>
      <c r="D29" s="22">
        <v>544561242</v>
      </c>
      <c r="E29" s="43">
        <v>24</v>
      </c>
      <c r="F29" s="5"/>
    </row>
    <row r="30" spans="1:6" s="38" customFormat="1" ht="15">
      <c r="A30" s="19" t="s">
        <v>17</v>
      </c>
      <c r="B30" s="23"/>
      <c r="C30" s="21"/>
      <c r="D30" s="24"/>
      <c r="E30" s="44"/>
      <c r="F30" s="5"/>
    </row>
    <row r="31" spans="1:6" s="38" customFormat="1" ht="15">
      <c r="A31" s="19" t="s">
        <v>17</v>
      </c>
      <c r="B31" s="23"/>
      <c r="C31" s="21"/>
      <c r="D31" s="24"/>
      <c r="E31" s="44"/>
      <c r="F31" s="5"/>
    </row>
    <row r="32" spans="1:6" s="38" customFormat="1" ht="15">
      <c r="A32" s="19" t="s">
        <v>17</v>
      </c>
      <c r="B32" s="23"/>
      <c r="C32" s="21"/>
      <c r="D32" s="25"/>
      <c r="E32" s="44"/>
      <c r="F32" s="5"/>
    </row>
    <row r="33" spans="1:6" s="38" customFormat="1" ht="15">
      <c r="A33" s="19" t="s">
        <v>17</v>
      </c>
      <c r="B33" s="23"/>
      <c r="C33" s="21"/>
      <c r="D33" s="25"/>
      <c r="E33" s="44"/>
      <c r="F33" s="5"/>
    </row>
    <row r="34" spans="1:6" s="38" customFormat="1" ht="15">
      <c r="A34" s="19" t="s">
        <v>17</v>
      </c>
      <c r="B34" s="23"/>
      <c r="C34" s="21"/>
      <c r="D34" s="25"/>
      <c r="E34" s="44"/>
      <c r="F34" s="5"/>
    </row>
    <row r="35" spans="1:6" s="38" customFormat="1" ht="15">
      <c r="A35" s="19" t="s">
        <v>17</v>
      </c>
      <c r="B35" s="23"/>
      <c r="C35" s="21"/>
      <c r="D35" s="24"/>
      <c r="E35" s="44"/>
      <c r="F35" s="5"/>
    </row>
    <row r="36" spans="1:6" s="38" customFormat="1" ht="15">
      <c r="A36" s="19"/>
      <c r="B36" s="26"/>
      <c r="C36" s="27"/>
      <c r="D36" s="28"/>
      <c r="E36" s="29">
        <f>SUM(E21:E35)</f>
        <v>240</v>
      </c>
      <c r="F36" s="30" t="s">
        <v>14</v>
      </c>
    </row>
    <row r="37" spans="1:6" s="38" customFormat="1" ht="15">
      <c r="A37" s="31" t="s">
        <v>17</v>
      </c>
      <c r="B37" s="32"/>
      <c r="C37" s="33">
        <f>COUNTA(D21:D35)</f>
        <v>9</v>
      </c>
      <c r="D37" s="34" t="s">
        <v>15</v>
      </c>
      <c r="E37" s="35">
        <f>IF(E36=0,"",E36/C37)</f>
        <v>26.666666666666668</v>
      </c>
      <c r="F37" s="36" t="s">
        <v>16</v>
      </c>
    </row>
    <row r="38" spans="1:6" s="38" customFormat="1" ht="15">
      <c r="A38" s="13" t="s">
        <v>27</v>
      </c>
      <c r="B38" s="14" t="s">
        <v>28</v>
      </c>
      <c r="C38" s="15">
        <v>37</v>
      </c>
      <c r="D38" s="16">
        <v>44367185</v>
      </c>
      <c r="E38" s="45">
        <v>33</v>
      </c>
      <c r="F38" s="5"/>
    </row>
    <row r="39" spans="1:6" s="38" customFormat="1" ht="15">
      <c r="A39" s="19" t="s">
        <v>27</v>
      </c>
      <c r="B39" s="39" t="s">
        <v>29</v>
      </c>
      <c r="C39" s="40">
        <v>19.7</v>
      </c>
      <c r="D39" s="41">
        <v>43138165</v>
      </c>
      <c r="E39" s="46">
        <v>20</v>
      </c>
      <c r="F39" s="5"/>
    </row>
    <row r="40" spans="1:6" s="38" customFormat="1" ht="15">
      <c r="A40" s="19" t="s">
        <v>27</v>
      </c>
      <c r="B40" s="39" t="s">
        <v>30</v>
      </c>
      <c r="C40" s="40">
        <v>33.4</v>
      </c>
      <c r="D40" s="41">
        <v>49846085</v>
      </c>
      <c r="E40" s="46">
        <v>35</v>
      </c>
      <c r="F40" s="5"/>
    </row>
    <row r="41" spans="1:6" s="38" customFormat="1" ht="15">
      <c r="A41" s="19" t="s">
        <v>27</v>
      </c>
      <c r="B41" s="39" t="s">
        <v>31</v>
      </c>
      <c r="C41" s="40">
        <v>21.7</v>
      </c>
      <c r="D41" s="41">
        <v>45287217</v>
      </c>
      <c r="E41" s="46">
        <v>27</v>
      </c>
      <c r="F41" s="5"/>
    </row>
    <row r="42" spans="1:6" s="38" customFormat="1" ht="15">
      <c r="A42" s="19" t="s">
        <v>27</v>
      </c>
      <c r="B42" s="39" t="s">
        <v>32</v>
      </c>
      <c r="C42" s="40">
        <v>44</v>
      </c>
      <c r="D42" s="41">
        <v>48253306</v>
      </c>
      <c r="E42" s="46">
        <v>31</v>
      </c>
      <c r="F42" s="5"/>
    </row>
    <row r="43" spans="1:6" s="38" customFormat="1" ht="15">
      <c r="A43" s="19" t="s">
        <v>27</v>
      </c>
      <c r="B43" s="39"/>
      <c r="C43" s="40"/>
      <c r="D43" s="47"/>
      <c r="E43" s="46"/>
      <c r="F43" s="5"/>
    </row>
    <row r="44" spans="1:6" s="38" customFormat="1" ht="15">
      <c r="A44" s="19" t="s">
        <v>27</v>
      </c>
      <c r="B44" s="39"/>
      <c r="C44" s="40"/>
      <c r="D44" s="47"/>
      <c r="E44" s="46"/>
      <c r="F44" s="5"/>
    </row>
    <row r="45" spans="1:6" s="38" customFormat="1" ht="15">
      <c r="A45" s="19" t="s">
        <v>27</v>
      </c>
      <c r="B45" s="39"/>
      <c r="C45" s="40"/>
      <c r="D45" s="47"/>
      <c r="E45" s="46"/>
      <c r="F45" s="5"/>
    </row>
    <row r="46" spans="1:6" s="38" customFormat="1" ht="15">
      <c r="A46" s="19" t="s">
        <v>27</v>
      </c>
      <c r="B46" s="23"/>
      <c r="C46" s="21"/>
      <c r="D46" s="24"/>
      <c r="E46" s="46"/>
      <c r="F46" s="5"/>
    </row>
    <row r="47" spans="1:6" s="38" customFormat="1" ht="15">
      <c r="A47" s="19" t="s">
        <v>27</v>
      </c>
      <c r="B47" s="23"/>
      <c r="C47" s="21"/>
      <c r="D47" s="24"/>
      <c r="E47" s="48"/>
      <c r="F47" s="5"/>
    </row>
    <row r="48" spans="1:6" s="38" customFormat="1" ht="15">
      <c r="A48" s="19" t="s">
        <v>27</v>
      </c>
      <c r="B48" s="23"/>
      <c r="C48" s="21"/>
      <c r="D48" s="24"/>
      <c r="E48" s="17"/>
      <c r="F48" s="5"/>
    </row>
    <row r="49" spans="1:6" s="38" customFormat="1" ht="15">
      <c r="A49" s="19" t="s">
        <v>27</v>
      </c>
      <c r="B49" s="23"/>
      <c r="C49" s="21"/>
      <c r="D49" s="25"/>
      <c r="E49" s="17"/>
      <c r="F49" s="5"/>
    </row>
    <row r="50" spans="1:6" s="38" customFormat="1" ht="15">
      <c r="A50" s="19" t="s">
        <v>27</v>
      </c>
      <c r="B50" s="23"/>
      <c r="C50" s="21"/>
      <c r="D50" s="25"/>
      <c r="E50" s="17"/>
      <c r="F50" s="5"/>
    </row>
    <row r="51" spans="1:6" s="38" customFormat="1" ht="15">
      <c r="A51" s="19" t="s">
        <v>27</v>
      </c>
      <c r="B51" s="23"/>
      <c r="C51" s="21"/>
      <c r="D51" s="25"/>
      <c r="E51" s="17"/>
      <c r="F51" s="5"/>
    </row>
    <row r="52" spans="1:6" s="38" customFormat="1" ht="15">
      <c r="A52" s="19" t="s">
        <v>27</v>
      </c>
      <c r="B52" s="23"/>
      <c r="C52" s="21"/>
      <c r="D52" s="24"/>
      <c r="E52" s="17"/>
      <c r="F52" s="5"/>
    </row>
    <row r="53" spans="1:6" s="38" customFormat="1" ht="15">
      <c r="A53" s="19"/>
      <c r="B53" s="26"/>
      <c r="C53" s="27"/>
      <c r="D53" s="28"/>
      <c r="E53" s="29">
        <f>SUM(E38:E52)</f>
        <v>146</v>
      </c>
      <c r="F53" s="30" t="s">
        <v>14</v>
      </c>
    </row>
    <row r="54" spans="1:6" s="38" customFormat="1" ht="15">
      <c r="A54" s="31" t="s">
        <v>27</v>
      </c>
      <c r="B54" s="32"/>
      <c r="C54" s="33">
        <f>COUNTA(D38:D52)</f>
        <v>5</v>
      </c>
      <c r="D54" s="34" t="s">
        <v>15</v>
      </c>
      <c r="E54" s="35">
        <f>IF(E53=0,"",E53/C54)</f>
        <v>29.2</v>
      </c>
      <c r="F54" s="36" t="s">
        <v>16</v>
      </c>
    </row>
    <row r="55" spans="1:6" s="38" customFormat="1" ht="15">
      <c r="A55" s="13" t="s">
        <v>33</v>
      </c>
      <c r="B55" s="14" t="s">
        <v>34</v>
      </c>
      <c r="C55" s="15">
        <v>21.2</v>
      </c>
      <c r="D55" s="16">
        <v>47343281</v>
      </c>
      <c r="E55" s="49">
        <v>29</v>
      </c>
      <c r="F55" s="5"/>
    </row>
    <row r="56" spans="1:6" s="38" customFormat="1" ht="15">
      <c r="A56" s="19" t="s">
        <v>33</v>
      </c>
      <c r="B56" s="50" t="s">
        <v>35</v>
      </c>
      <c r="C56" s="51">
        <v>18</v>
      </c>
      <c r="D56" s="52">
        <v>518953261</v>
      </c>
      <c r="E56" s="53">
        <v>24</v>
      </c>
      <c r="F56" s="5"/>
    </row>
    <row r="57" spans="1:6" s="38" customFormat="1" ht="15">
      <c r="A57" s="19" t="s">
        <v>33</v>
      </c>
      <c r="B57" s="54" t="s">
        <v>36</v>
      </c>
      <c r="C57" s="55">
        <v>22</v>
      </c>
      <c r="D57" s="56">
        <v>520378254</v>
      </c>
      <c r="E57" s="53">
        <v>27</v>
      </c>
      <c r="F57" s="5"/>
    </row>
    <row r="58" spans="1:6" s="38" customFormat="1" ht="15">
      <c r="A58" s="19" t="s">
        <v>33</v>
      </c>
      <c r="B58" s="50" t="s">
        <v>37</v>
      </c>
      <c r="C58" s="51">
        <v>21.4</v>
      </c>
      <c r="D58" s="52">
        <v>526161271</v>
      </c>
      <c r="E58" s="53">
        <v>18</v>
      </c>
      <c r="F58" s="5"/>
    </row>
    <row r="59" spans="1:6" s="38" customFormat="1" ht="15">
      <c r="A59" s="19" t="s">
        <v>33</v>
      </c>
      <c r="B59" s="50" t="s">
        <v>38</v>
      </c>
      <c r="C59" s="51">
        <v>24.1</v>
      </c>
      <c r="D59" s="52">
        <v>49245279</v>
      </c>
      <c r="E59" s="53">
        <v>35</v>
      </c>
      <c r="F59" s="5"/>
    </row>
    <row r="60" spans="1:6" s="38" customFormat="1" ht="15">
      <c r="A60" s="19" t="s">
        <v>33</v>
      </c>
      <c r="B60" s="50" t="s">
        <v>39</v>
      </c>
      <c r="C60" s="51">
        <v>19.9</v>
      </c>
      <c r="D60" s="52">
        <v>523109173</v>
      </c>
      <c r="E60" s="53">
        <v>32</v>
      </c>
      <c r="F60" s="5"/>
    </row>
    <row r="61" spans="1:6" s="38" customFormat="1" ht="15">
      <c r="A61" s="19" t="s">
        <v>33</v>
      </c>
      <c r="B61" s="50" t="s">
        <v>40</v>
      </c>
      <c r="C61" s="51">
        <v>12.5</v>
      </c>
      <c r="D61" s="52">
        <v>544125071</v>
      </c>
      <c r="E61" s="53">
        <v>20</v>
      </c>
      <c r="F61" s="5"/>
    </row>
    <row r="62" spans="1:6" s="38" customFormat="1" ht="15">
      <c r="A62" s="19" t="s">
        <v>33</v>
      </c>
      <c r="B62" s="50" t="s">
        <v>41</v>
      </c>
      <c r="C62" s="51">
        <v>18.8</v>
      </c>
      <c r="D62" s="52">
        <v>43131292</v>
      </c>
      <c r="E62" s="53">
        <v>21</v>
      </c>
      <c r="F62" s="5"/>
    </row>
    <row r="63" spans="1:6" s="38" customFormat="1" ht="15">
      <c r="A63" s="19" t="s">
        <v>33</v>
      </c>
      <c r="B63" s="50"/>
      <c r="C63" s="51"/>
      <c r="D63" s="57"/>
      <c r="E63" s="58"/>
      <c r="F63" s="5"/>
    </row>
    <row r="64" spans="1:6" s="38" customFormat="1" ht="15">
      <c r="A64" s="19" t="s">
        <v>33</v>
      </c>
      <c r="B64" s="54"/>
      <c r="C64" s="59"/>
      <c r="D64" s="60"/>
      <c r="E64" s="58"/>
      <c r="F64" s="5"/>
    </row>
    <row r="65" spans="1:6" s="38" customFormat="1" ht="15">
      <c r="A65" s="19" t="s">
        <v>33</v>
      </c>
      <c r="B65" s="50"/>
      <c r="C65" s="51"/>
      <c r="D65" s="57"/>
      <c r="E65" s="58"/>
      <c r="F65" s="5"/>
    </row>
    <row r="66" spans="1:6" s="38" customFormat="1" ht="15">
      <c r="A66" s="19" t="s">
        <v>33</v>
      </c>
      <c r="B66" s="50"/>
      <c r="C66" s="51"/>
      <c r="D66" s="57"/>
      <c r="E66" s="58"/>
      <c r="F66" s="5"/>
    </row>
    <row r="67" spans="1:6" s="38" customFormat="1" ht="15">
      <c r="A67" s="19" t="s">
        <v>33</v>
      </c>
      <c r="B67" s="50"/>
      <c r="C67" s="51"/>
      <c r="D67" s="57"/>
      <c r="E67" s="58"/>
      <c r="F67" s="5"/>
    </row>
    <row r="68" spans="1:6" s="38" customFormat="1" ht="15">
      <c r="A68" s="19" t="s">
        <v>33</v>
      </c>
      <c r="B68" s="23"/>
      <c r="C68" s="21"/>
      <c r="D68" s="25"/>
      <c r="E68" s="58"/>
      <c r="F68" s="5"/>
    </row>
    <row r="69" spans="1:6" s="38" customFormat="1" ht="15">
      <c r="A69" s="19" t="s">
        <v>33</v>
      </c>
      <c r="B69" s="23"/>
      <c r="C69" s="21"/>
      <c r="D69" s="24"/>
      <c r="E69" s="58"/>
      <c r="F69" s="5"/>
    </row>
    <row r="70" spans="1:6" s="38" customFormat="1" ht="15">
      <c r="A70" s="19"/>
      <c r="B70" s="26"/>
      <c r="C70" s="27"/>
      <c r="D70" s="28"/>
      <c r="E70" s="29">
        <f>SUM(E55:E69)</f>
        <v>206</v>
      </c>
      <c r="F70" s="30" t="s">
        <v>14</v>
      </c>
    </row>
    <row r="71" spans="1:6" s="38" customFormat="1" ht="15">
      <c r="A71" s="61" t="s">
        <v>33</v>
      </c>
      <c r="B71" s="62"/>
      <c r="C71" s="63">
        <f>COUNTA(D55:D69)</f>
        <v>8</v>
      </c>
      <c r="D71" s="64" t="s">
        <v>15</v>
      </c>
      <c r="E71" s="65">
        <f>IF(E70=0,"",E70/C71)</f>
        <v>25.75</v>
      </c>
      <c r="F71" s="36" t="s">
        <v>16</v>
      </c>
    </row>
    <row r="72" spans="1:5" s="38" customFormat="1" ht="15">
      <c r="A72" s="66" t="s">
        <v>42</v>
      </c>
      <c r="B72" s="39" t="s">
        <v>43</v>
      </c>
      <c r="C72" s="40">
        <v>28.8</v>
      </c>
      <c r="D72" s="41">
        <v>511680176</v>
      </c>
      <c r="E72" s="67">
        <v>16</v>
      </c>
    </row>
    <row r="73" spans="1:6" s="38" customFormat="1" ht="15">
      <c r="A73" s="19" t="s">
        <v>42</v>
      </c>
      <c r="B73" s="39" t="s">
        <v>44</v>
      </c>
      <c r="C73" s="40">
        <v>30</v>
      </c>
      <c r="D73" s="41">
        <v>545373177</v>
      </c>
      <c r="E73" s="67">
        <v>31</v>
      </c>
      <c r="F73" s="68"/>
    </row>
    <row r="74" spans="1:6" s="38" customFormat="1" ht="15">
      <c r="A74" s="19" t="s">
        <v>42</v>
      </c>
      <c r="B74" s="39" t="s">
        <v>45</v>
      </c>
      <c r="C74" s="40">
        <v>20.8</v>
      </c>
      <c r="D74" s="41">
        <v>534298136</v>
      </c>
      <c r="E74" s="67">
        <v>28</v>
      </c>
      <c r="F74" s="68"/>
    </row>
    <row r="75" spans="1:6" s="38" customFormat="1" ht="15">
      <c r="A75" s="19" t="s">
        <v>42</v>
      </c>
      <c r="B75" s="39" t="s">
        <v>46</v>
      </c>
      <c r="C75" s="40">
        <v>33</v>
      </c>
      <c r="D75" s="41">
        <v>45354272</v>
      </c>
      <c r="E75" s="67">
        <v>27</v>
      </c>
      <c r="F75" s="68"/>
    </row>
    <row r="76" spans="1:6" s="38" customFormat="1" ht="15">
      <c r="A76" s="19" t="s">
        <v>42</v>
      </c>
      <c r="B76" s="39" t="s">
        <v>47</v>
      </c>
      <c r="C76" s="40">
        <v>35.5</v>
      </c>
      <c r="D76" s="41">
        <v>526494242</v>
      </c>
      <c r="E76" s="67">
        <v>42</v>
      </c>
      <c r="F76" s="68"/>
    </row>
    <row r="77" spans="1:6" s="38" customFormat="1" ht="15">
      <c r="A77" s="69" t="s">
        <v>42</v>
      </c>
      <c r="B77" s="70" t="s">
        <v>48</v>
      </c>
      <c r="C77" s="71">
        <v>19.7</v>
      </c>
      <c r="D77" s="72">
        <v>551396220</v>
      </c>
      <c r="E77" s="67">
        <v>31</v>
      </c>
      <c r="F77" s="5"/>
    </row>
    <row r="78" spans="1:6" s="38" customFormat="1" ht="15">
      <c r="A78" s="19" t="s">
        <v>42</v>
      </c>
      <c r="B78" s="39" t="s">
        <v>49</v>
      </c>
      <c r="C78" s="40">
        <v>13.2</v>
      </c>
      <c r="D78" s="41">
        <v>43537028</v>
      </c>
      <c r="E78" s="67">
        <v>22</v>
      </c>
      <c r="F78" s="5"/>
    </row>
    <row r="79" spans="1:6" s="38" customFormat="1" ht="15">
      <c r="A79" s="19" t="s">
        <v>42</v>
      </c>
      <c r="B79" s="39" t="s">
        <v>50</v>
      </c>
      <c r="C79" s="40">
        <v>21.7</v>
      </c>
      <c r="D79" s="41">
        <v>550836238</v>
      </c>
      <c r="E79" s="67">
        <v>29</v>
      </c>
      <c r="F79" s="5"/>
    </row>
    <row r="80" spans="1:6" s="38" customFormat="1" ht="15">
      <c r="A80" s="19" t="s">
        <v>42</v>
      </c>
      <c r="B80" s="39" t="s">
        <v>51</v>
      </c>
      <c r="C80" s="40">
        <v>34.7</v>
      </c>
      <c r="D80" s="41">
        <v>550835239</v>
      </c>
      <c r="E80" s="67">
        <v>42</v>
      </c>
      <c r="F80" s="5"/>
    </row>
    <row r="81" spans="1:6" s="38" customFormat="1" ht="15">
      <c r="A81" s="19" t="s">
        <v>42</v>
      </c>
      <c r="B81" s="39" t="s">
        <v>52</v>
      </c>
      <c r="C81" s="40">
        <v>31.2</v>
      </c>
      <c r="D81" s="41">
        <v>517911227</v>
      </c>
      <c r="E81" s="67">
        <v>23</v>
      </c>
      <c r="F81" s="5"/>
    </row>
    <row r="82" spans="1:9" s="38" customFormat="1" ht="15">
      <c r="A82" s="19" t="s">
        <v>42</v>
      </c>
      <c r="B82" s="39" t="s">
        <v>53</v>
      </c>
      <c r="C82" s="40">
        <v>23.4</v>
      </c>
      <c r="D82" s="41">
        <v>545904174</v>
      </c>
      <c r="E82" s="67">
        <v>28</v>
      </c>
      <c r="F82" s="5"/>
      <c r="I82" s="38" t="s">
        <v>54</v>
      </c>
    </row>
    <row r="83" spans="1:6" s="38" customFormat="1" ht="15">
      <c r="A83" s="19" t="s">
        <v>42</v>
      </c>
      <c r="B83" s="39" t="s">
        <v>55</v>
      </c>
      <c r="C83" s="40">
        <v>23.1</v>
      </c>
      <c r="D83" s="41">
        <v>43629198</v>
      </c>
      <c r="E83" s="67">
        <v>30</v>
      </c>
      <c r="F83" s="5"/>
    </row>
    <row r="84" spans="1:6" s="38" customFormat="1" ht="15">
      <c r="A84" s="19" t="s">
        <v>42</v>
      </c>
      <c r="B84" s="39" t="s">
        <v>56</v>
      </c>
      <c r="C84" s="40">
        <v>28.3</v>
      </c>
      <c r="D84" s="41">
        <v>44784032</v>
      </c>
      <c r="E84" s="67">
        <v>22</v>
      </c>
      <c r="F84" s="5"/>
    </row>
    <row r="85" spans="1:6" s="38" customFormat="1" ht="15">
      <c r="A85" s="19" t="s">
        <v>42</v>
      </c>
      <c r="B85" s="39" t="s">
        <v>57</v>
      </c>
      <c r="C85" s="40">
        <v>15.8</v>
      </c>
      <c r="D85" s="41">
        <v>45025047</v>
      </c>
      <c r="E85" s="67">
        <v>24</v>
      </c>
      <c r="F85" s="5"/>
    </row>
    <row r="86" spans="1:6" s="38" customFormat="1" ht="15">
      <c r="A86" s="19" t="s">
        <v>42</v>
      </c>
      <c r="B86" s="39" t="s">
        <v>58</v>
      </c>
      <c r="C86" s="40">
        <v>17.3</v>
      </c>
      <c r="D86" s="41">
        <v>45296060</v>
      </c>
      <c r="E86" s="67">
        <v>26</v>
      </c>
      <c r="F86" s="5"/>
    </row>
    <row r="87" spans="1:6" s="38" customFormat="1" ht="15">
      <c r="A87" s="19" t="s">
        <v>42</v>
      </c>
      <c r="B87" s="39" t="s">
        <v>59</v>
      </c>
      <c r="C87" s="40">
        <v>25</v>
      </c>
      <c r="D87" s="41">
        <v>48479192</v>
      </c>
      <c r="E87" s="67">
        <v>24</v>
      </c>
      <c r="F87" s="5"/>
    </row>
    <row r="88" spans="1:6" s="38" customFormat="1" ht="15">
      <c r="A88" s="19" t="s">
        <v>42</v>
      </c>
      <c r="B88" s="39" t="s">
        <v>60</v>
      </c>
      <c r="C88" s="73">
        <v>27.3</v>
      </c>
      <c r="D88" s="41">
        <v>525485110</v>
      </c>
      <c r="E88" s="67">
        <v>20</v>
      </c>
      <c r="F88" s="5"/>
    </row>
    <row r="89" spans="1:6" s="38" customFormat="1" ht="15">
      <c r="A89" s="19" t="s">
        <v>42</v>
      </c>
      <c r="B89" s="39" t="s">
        <v>61</v>
      </c>
      <c r="C89" s="40">
        <v>20.6</v>
      </c>
      <c r="D89" s="41">
        <v>45319234</v>
      </c>
      <c r="E89" s="67">
        <v>9</v>
      </c>
      <c r="F89" s="5"/>
    </row>
    <row r="90" spans="1:6" s="38" customFormat="1" ht="15">
      <c r="A90" s="19" t="s">
        <v>42</v>
      </c>
      <c r="B90" s="39" t="s">
        <v>62</v>
      </c>
      <c r="C90" s="40">
        <v>23.6</v>
      </c>
      <c r="D90" s="41">
        <v>526652277</v>
      </c>
      <c r="E90" s="67">
        <v>24</v>
      </c>
      <c r="F90" s="5"/>
    </row>
    <row r="91" spans="1:6" s="38" customFormat="1" ht="15">
      <c r="A91" s="19" t="s">
        <v>42</v>
      </c>
      <c r="B91" s="39" t="s">
        <v>63</v>
      </c>
      <c r="C91" s="40">
        <v>18.3</v>
      </c>
      <c r="D91" s="41">
        <v>48267117</v>
      </c>
      <c r="E91" s="67">
        <v>35</v>
      </c>
      <c r="F91" s="5"/>
    </row>
    <row r="92" spans="1:6" s="38" customFormat="1" ht="15">
      <c r="A92" s="19" t="s">
        <v>42</v>
      </c>
      <c r="B92" s="39" t="s">
        <v>64</v>
      </c>
      <c r="C92" s="40">
        <v>32</v>
      </c>
      <c r="D92" s="42">
        <v>533915309</v>
      </c>
      <c r="E92" s="67">
        <v>32</v>
      </c>
      <c r="F92" s="5"/>
    </row>
    <row r="93" spans="1:6" s="38" customFormat="1" ht="15">
      <c r="A93" s="19" t="s">
        <v>42</v>
      </c>
      <c r="B93" s="39" t="s">
        <v>65</v>
      </c>
      <c r="C93" s="40">
        <v>48</v>
      </c>
      <c r="D93" s="41">
        <v>533914300</v>
      </c>
      <c r="E93" s="67">
        <v>19</v>
      </c>
      <c r="F93" s="5"/>
    </row>
    <row r="94" spans="1:6" s="38" customFormat="1" ht="15">
      <c r="A94" s="19" t="s">
        <v>42</v>
      </c>
      <c r="B94" s="39" t="s">
        <v>66</v>
      </c>
      <c r="C94" s="40">
        <v>29.7</v>
      </c>
      <c r="D94" s="41">
        <v>524076153</v>
      </c>
      <c r="E94" s="67">
        <v>20</v>
      </c>
      <c r="F94" s="5"/>
    </row>
    <row r="95" spans="1:6" s="38" customFormat="1" ht="15">
      <c r="A95" s="19" t="s">
        <v>42</v>
      </c>
      <c r="B95" s="39" t="s">
        <v>67</v>
      </c>
      <c r="C95" s="40">
        <v>31.1</v>
      </c>
      <c r="D95" s="41">
        <v>526856075</v>
      </c>
      <c r="E95" s="67">
        <v>16</v>
      </c>
      <c r="F95" s="5"/>
    </row>
    <row r="96" spans="1:6" s="38" customFormat="1" ht="15">
      <c r="A96" s="19" t="s">
        <v>42</v>
      </c>
      <c r="B96" s="39" t="s">
        <v>68</v>
      </c>
      <c r="C96" s="40">
        <v>26.3</v>
      </c>
      <c r="D96" s="41">
        <v>45214054</v>
      </c>
      <c r="E96" s="67">
        <v>29</v>
      </c>
      <c r="F96" s="5"/>
    </row>
    <row r="97" spans="1:6" s="38" customFormat="1" ht="15">
      <c r="A97" s="19" t="s">
        <v>42</v>
      </c>
      <c r="B97" s="39" t="s">
        <v>69</v>
      </c>
      <c r="C97" s="40">
        <v>13.5</v>
      </c>
      <c r="D97" s="41">
        <v>529509186</v>
      </c>
      <c r="E97" s="67">
        <v>29</v>
      </c>
      <c r="F97" s="5"/>
    </row>
    <row r="98" spans="1:6" s="38" customFormat="1" ht="15">
      <c r="A98" s="19" t="s">
        <v>42</v>
      </c>
      <c r="B98" s="39" t="s">
        <v>70</v>
      </c>
      <c r="C98" s="40">
        <v>22.4</v>
      </c>
      <c r="D98" s="41">
        <v>537245133</v>
      </c>
      <c r="E98" s="67">
        <v>34</v>
      </c>
      <c r="F98" s="5"/>
    </row>
    <row r="99" spans="1:6" s="38" customFormat="1" ht="15">
      <c r="A99" s="19" t="s">
        <v>42</v>
      </c>
      <c r="B99" s="39" t="s">
        <v>71</v>
      </c>
      <c r="C99" s="40">
        <v>26.5</v>
      </c>
      <c r="D99" s="41">
        <v>528699116</v>
      </c>
      <c r="E99" s="67">
        <v>22</v>
      </c>
      <c r="F99" s="5"/>
    </row>
    <row r="100" spans="1:6" s="38" customFormat="1" ht="15">
      <c r="A100" s="19" t="s">
        <v>42</v>
      </c>
      <c r="B100" s="39"/>
      <c r="C100" s="40"/>
      <c r="D100" s="47"/>
      <c r="E100" s="67"/>
      <c r="F100" s="5"/>
    </row>
    <row r="101" spans="1:6" s="38" customFormat="1" ht="15">
      <c r="A101" s="19" t="s">
        <v>42</v>
      </c>
      <c r="B101" s="74"/>
      <c r="C101" s="75"/>
      <c r="D101" s="76"/>
      <c r="E101" s="77"/>
      <c r="F101" s="5"/>
    </row>
    <row r="102" spans="1:6" s="38" customFormat="1" ht="15">
      <c r="A102" s="19"/>
      <c r="B102" s="78"/>
      <c r="C102" s="79"/>
      <c r="D102" s="80"/>
      <c r="E102" s="81">
        <f>SUM(E72:E101)</f>
        <v>734</v>
      </c>
      <c r="F102" s="30" t="s">
        <v>14</v>
      </c>
    </row>
    <row r="103" spans="1:6" s="38" customFormat="1" ht="15">
      <c r="A103" s="31" t="s">
        <v>42</v>
      </c>
      <c r="B103" s="32"/>
      <c r="C103" s="33">
        <f>COUNTA(D72:D101)</f>
        <v>28</v>
      </c>
      <c r="D103" s="34" t="s">
        <v>15</v>
      </c>
      <c r="E103" s="35">
        <f>IF(E102=0,"",E102/C103)</f>
        <v>26.214285714285715</v>
      </c>
      <c r="F103" s="36" t="s">
        <v>16</v>
      </c>
    </row>
    <row r="104" spans="1:6" s="38" customFormat="1" ht="15">
      <c r="A104" s="13" t="s">
        <v>72</v>
      </c>
      <c r="B104" s="82" t="s">
        <v>73</v>
      </c>
      <c r="C104" s="15">
        <v>8.8</v>
      </c>
      <c r="D104" s="16">
        <v>530146128</v>
      </c>
      <c r="E104" s="83">
        <v>36</v>
      </c>
      <c r="F104" s="5"/>
    </row>
    <row r="105" spans="1:6" s="38" customFormat="1" ht="15">
      <c r="A105" s="19" t="s">
        <v>72</v>
      </c>
      <c r="B105" s="84" t="s">
        <v>74</v>
      </c>
      <c r="C105" s="85">
        <v>14.1</v>
      </c>
      <c r="D105" s="86">
        <v>541221150</v>
      </c>
      <c r="E105" s="83">
        <v>27</v>
      </c>
      <c r="F105" s="5"/>
    </row>
    <row r="106" spans="1:6" s="38" customFormat="1" ht="15">
      <c r="A106" s="19" t="s">
        <v>72</v>
      </c>
      <c r="B106" s="84" t="s">
        <v>75</v>
      </c>
      <c r="C106" s="85">
        <v>17.2</v>
      </c>
      <c r="D106" s="86">
        <v>535302155</v>
      </c>
      <c r="E106" s="83">
        <v>32</v>
      </c>
      <c r="F106" s="5"/>
    </row>
    <row r="107" spans="1:6" s="38" customFormat="1" ht="15">
      <c r="A107" s="19" t="s">
        <v>72</v>
      </c>
      <c r="B107" s="84" t="s">
        <v>76</v>
      </c>
      <c r="C107" s="85">
        <v>21.8</v>
      </c>
      <c r="D107" s="86">
        <v>525838079</v>
      </c>
      <c r="E107" s="83">
        <v>33</v>
      </c>
      <c r="F107" s="5"/>
    </row>
    <row r="108" spans="1:6" s="38" customFormat="1" ht="15">
      <c r="A108" s="19" t="s">
        <v>72</v>
      </c>
      <c r="B108" s="84" t="s">
        <v>77</v>
      </c>
      <c r="C108" s="85">
        <v>22.4</v>
      </c>
      <c r="D108" s="86">
        <v>527395099</v>
      </c>
      <c r="E108" s="83">
        <v>17</v>
      </c>
      <c r="F108" s="5"/>
    </row>
    <row r="109" spans="1:6" s="38" customFormat="1" ht="15">
      <c r="A109" s="19" t="s">
        <v>72</v>
      </c>
      <c r="B109" s="84" t="s">
        <v>78</v>
      </c>
      <c r="C109" s="85">
        <v>24.9</v>
      </c>
      <c r="D109" s="86">
        <v>523673189</v>
      </c>
      <c r="E109" s="83">
        <v>20</v>
      </c>
      <c r="F109" s="5"/>
    </row>
    <row r="110" spans="1:6" s="38" customFormat="1" ht="15">
      <c r="A110" s="19" t="s">
        <v>72</v>
      </c>
      <c r="B110" s="84" t="s">
        <v>79</v>
      </c>
      <c r="C110" s="85">
        <v>26.4</v>
      </c>
      <c r="D110" s="86">
        <v>517257177</v>
      </c>
      <c r="E110" s="83">
        <v>25</v>
      </c>
      <c r="F110" s="5"/>
    </row>
    <row r="111" spans="1:6" s="38" customFormat="1" ht="15">
      <c r="A111" s="19" t="s">
        <v>72</v>
      </c>
      <c r="B111" s="84" t="s">
        <v>80</v>
      </c>
      <c r="C111" s="85">
        <v>32.5</v>
      </c>
      <c r="D111" s="86">
        <v>515095284</v>
      </c>
      <c r="E111" s="83">
        <v>33</v>
      </c>
      <c r="F111" s="5"/>
    </row>
    <row r="112" spans="1:5" ht="15">
      <c r="A112" s="19" t="s">
        <v>72</v>
      </c>
      <c r="B112" s="84" t="s">
        <v>81</v>
      </c>
      <c r="C112" s="85">
        <v>33</v>
      </c>
      <c r="D112" s="86">
        <v>526792278</v>
      </c>
      <c r="E112" s="83">
        <v>34</v>
      </c>
    </row>
    <row r="113" spans="1:5" ht="15">
      <c r="A113" s="19" t="s">
        <v>72</v>
      </c>
      <c r="B113" s="87"/>
      <c r="C113" s="85"/>
      <c r="D113" s="87"/>
      <c r="E113" s="83"/>
    </row>
    <row r="114" spans="1:5" ht="15">
      <c r="A114" s="19" t="s">
        <v>72</v>
      </c>
      <c r="B114" s="87"/>
      <c r="C114" s="85"/>
      <c r="D114" s="87"/>
      <c r="E114" s="83"/>
    </row>
    <row r="115" spans="1:5" ht="15">
      <c r="A115" s="19" t="s">
        <v>72</v>
      </c>
      <c r="B115" s="87"/>
      <c r="C115" s="85"/>
      <c r="D115" s="87"/>
      <c r="E115" s="83"/>
    </row>
    <row r="116" spans="1:5" ht="15">
      <c r="A116" s="19" t="s">
        <v>72</v>
      </c>
      <c r="B116" s="23"/>
      <c r="C116" s="21"/>
      <c r="D116" s="25"/>
      <c r="E116" s="83"/>
    </row>
    <row r="117" spans="1:5" ht="15">
      <c r="A117" s="19" t="s">
        <v>72</v>
      </c>
      <c r="B117" s="23"/>
      <c r="C117" s="21"/>
      <c r="D117" s="25"/>
      <c r="E117" s="83"/>
    </row>
    <row r="118" spans="1:5" ht="15">
      <c r="A118" s="19" t="s">
        <v>72</v>
      </c>
      <c r="B118" s="23"/>
      <c r="C118" s="21"/>
      <c r="D118" s="24"/>
      <c r="E118" s="83"/>
    </row>
    <row r="119" spans="1:6" ht="15">
      <c r="A119" s="19"/>
      <c r="B119" s="26"/>
      <c r="C119" s="27"/>
      <c r="D119" s="28"/>
      <c r="E119" s="29">
        <f>SUM(E104:E118)</f>
        <v>257</v>
      </c>
      <c r="F119" s="30" t="s">
        <v>14</v>
      </c>
    </row>
    <row r="120" spans="1:6" ht="15">
      <c r="A120" s="31" t="s">
        <v>72</v>
      </c>
      <c r="B120" s="32"/>
      <c r="C120" s="33">
        <f>COUNTA(D104:D118)</f>
        <v>9</v>
      </c>
      <c r="D120" s="34" t="s">
        <v>15</v>
      </c>
      <c r="E120" s="35">
        <f>IF(E119=0,"",E119/C120)</f>
        <v>28.555555555555557</v>
      </c>
      <c r="F120" s="36" t="s">
        <v>16</v>
      </c>
    </row>
    <row r="121" spans="1:5" ht="15">
      <c r="A121" s="13" t="s">
        <v>82</v>
      </c>
      <c r="B121" s="82" t="s">
        <v>83</v>
      </c>
      <c r="C121" s="15">
        <v>12.3</v>
      </c>
      <c r="D121" s="16">
        <v>512479133</v>
      </c>
      <c r="E121" s="88">
        <v>27</v>
      </c>
    </row>
    <row r="122" spans="1:5" ht="15">
      <c r="A122" s="19" t="s">
        <v>82</v>
      </c>
      <c r="B122" s="39" t="s">
        <v>84</v>
      </c>
      <c r="C122" s="40">
        <v>18.5</v>
      </c>
      <c r="D122" s="41">
        <v>515064165</v>
      </c>
      <c r="E122" s="89">
        <v>24</v>
      </c>
    </row>
    <row r="123" spans="1:5" ht="15">
      <c r="A123" s="19" t="s">
        <v>82</v>
      </c>
      <c r="B123" s="39" t="s">
        <v>85</v>
      </c>
      <c r="C123" s="40">
        <v>18.6</v>
      </c>
      <c r="D123" s="41">
        <v>44298215</v>
      </c>
      <c r="E123" s="89">
        <v>36</v>
      </c>
    </row>
    <row r="124" spans="1:5" ht="15">
      <c r="A124" s="19" t="s">
        <v>82</v>
      </c>
      <c r="B124" s="39" t="s">
        <v>86</v>
      </c>
      <c r="C124" s="40">
        <v>34</v>
      </c>
      <c r="D124" s="41">
        <v>530095219</v>
      </c>
      <c r="E124" s="89">
        <v>27</v>
      </c>
    </row>
    <row r="125" spans="1:5" ht="15">
      <c r="A125" s="19" t="s">
        <v>82</v>
      </c>
      <c r="B125" s="39" t="s">
        <v>87</v>
      </c>
      <c r="C125" s="40">
        <v>19.6</v>
      </c>
      <c r="D125" s="41">
        <v>533013293</v>
      </c>
      <c r="E125" s="89">
        <v>21</v>
      </c>
    </row>
    <row r="126" spans="1:5" ht="15">
      <c r="A126" s="19" t="s">
        <v>82</v>
      </c>
      <c r="B126" s="39"/>
      <c r="C126" s="40"/>
      <c r="D126" s="47"/>
      <c r="E126" s="90"/>
    </row>
    <row r="127" spans="1:5" ht="15">
      <c r="A127" s="19" t="s">
        <v>82</v>
      </c>
      <c r="B127" s="39"/>
      <c r="C127" s="40"/>
      <c r="D127" s="47"/>
      <c r="E127" s="90"/>
    </row>
    <row r="128" spans="1:5" ht="15">
      <c r="A128" s="19" t="s">
        <v>82</v>
      </c>
      <c r="B128" s="39"/>
      <c r="C128" s="40"/>
      <c r="D128" s="47"/>
      <c r="E128" s="90"/>
    </row>
    <row r="129" spans="1:5" ht="15">
      <c r="A129" s="19" t="s">
        <v>82</v>
      </c>
      <c r="B129" s="39"/>
      <c r="C129" s="40"/>
      <c r="D129" s="47"/>
      <c r="E129" s="90"/>
    </row>
    <row r="130" spans="1:5" ht="15">
      <c r="A130" s="19" t="s">
        <v>82</v>
      </c>
      <c r="B130" s="39"/>
      <c r="C130" s="40"/>
      <c r="D130" s="47"/>
      <c r="E130" s="90"/>
    </row>
    <row r="131" spans="1:5" ht="15">
      <c r="A131" s="19" t="s">
        <v>82</v>
      </c>
      <c r="B131" s="23"/>
      <c r="C131" s="21"/>
      <c r="D131" s="24"/>
      <c r="E131" s="90"/>
    </row>
    <row r="132" spans="1:5" ht="15">
      <c r="A132" s="19" t="s">
        <v>82</v>
      </c>
      <c r="B132" s="23"/>
      <c r="C132" s="21"/>
      <c r="D132" s="25"/>
      <c r="E132" s="90"/>
    </row>
    <row r="133" spans="1:5" ht="15">
      <c r="A133" s="19" t="s">
        <v>82</v>
      </c>
      <c r="B133" s="23"/>
      <c r="C133" s="21"/>
      <c r="D133" s="25"/>
      <c r="E133" s="90"/>
    </row>
    <row r="134" spans="1:5" ht="15">
      <c r="A134" s="19" t="s">
        <v>82</v>
      </c>
      <c r="B134" s="23"/>
      <c r="C134" s="21"/>
      <c r="D134" s="25"/>
      <c r="E134" s="90"/>
    </row>
    <row r="135" spans="1:5" ht="15">
      <c r="A135" s="19" t="s">
        <v>82</v>
      </c>
      <c r="B135" s="23"/>
      <c r="C135" s="21"/>
      <c r="D135" s="24"/>
      <c r="E135" s="90"/>
    </row>
    <row r="136" spans="1:6" ht="15">
      <c r="A136" s="19"/>
      <c r="B136" s="26"/>
      <c r="C136" s="27"/>
      <c r="D136" s="28"/>
      <c r="E136" s="29">
        <f>SUM(E121:E135)</f>
        <v>135</v>
      </c>
      <c r="F136" s="30" t="s">
        <v>14</v>
      </c>
    </row>
    <row r="137" spans="1:6" ht="15">
      <c r="A137" s="31" t="s">
        <v>82</v>
      </c>
      <c r="B137" s="32"/>
      <c r="C137" s="33">
        <f>COUNTA(D121:D135)</f>
        <v>5</v>
      </c>
      <c r="D137" s="34" t="s">
        <v>15</v>
      </c>
      <c r="E137" s="35">
        <f>IF(E136=0,"",E136/C137)</f>
        <v>27</v>
      </c>
      <c r="F137" s="36" t="s">
        <v>16</v>
      </c>
    </row>
    <row r="138" spans="1:5" ht="15">
      <c r="A138" s="13" t="s">
        <v>88</v>
      </c>
      <c r="B138" s="91" t="s">
        <v>89</v>
      </c>
      <c r="C138" s="92">
        <v>26.9</v>
      </c>
      <c r="D138" s="93">
        <v>44666058</v>
      </c>
      <c r="E138" s="94">
        <v>32</v>
      </c>
    </row>
    <row r="139" spans="1:5" ht="15">
      <c r="A139" s="19" t="s">
        <v>88</v>
      </c>
      <c r="B139" s="39" t="s">
        <v>90</v>
      </c>
      <c r="C139" s="40">
        <v>9.2</v>
      </c>
      <c r="D139" s="41">
        <v>44359041</v>
      </c>
      <c r="E139" s="95">
        <v>33</v>
      </c>
    </row>
    <row r="140" spans="1:5" ht="15">
      <c r="A140" s="19" t="s">
        <v>88</v>
      </c>
      <c r="B140" s="39" t="s">
        <v>91</v>
      </c>
      <c r="C140" s="40">
        <v>44</v>
      </c>
      <c r="D140" s="41">
        <v>45185068</v>
      </c>
      <c r="E140" s="95">
        <v>31</v>
      </c>
    </row>
    <row r="141" spans="1:5" ht="15">
      <c r="A141" s="19" t="s">
        <v>88</v>
      </c>
      <c r="B141" s="39" t="s">
        <v>92</v>
      </c>
      <c r="C141" s="40">
        <v>54</v>
      </c>
      <c r="D141" s="41">
        <v>3530281</v>
      </c>
      <c r="E141" s="95">
        <v>39</v>
      </c>
    </row>
    <row r="142" spans="1:5" ht="15">
      <c r="A142" s="19" t="s">
        <v>88</v>
      </c>
      <c r="B142" s="39" t="s">
        <v>93</v>
      </c>
      <c r="C142" s="40">
        <v>48</v>
      </c>
      <c r="D142" s="41">
        <v>539004274</v>
      </c>
      <c r="E142" s="95">
        <v>17</v>
      </c>
    </row>
    <row r="143" spans="1:5" ht="15">
      <c r="A143" s="19" t="s">
        <v>88</v>
      </c>
      <c r="B143" s="39" t="s">
        <v>94</v>
      </c>
      <c r="C143" s="40">
        <v>48</v>
      </c>
      <c r="D143" s="41">
        <v>514614278</v>
      </c>
      <c r="E143" s="95">
        <v>39</v>
      </c>
    </row>
    <row r="144" spans="1:5" ht="15">
      <c r="A144" s="19" t="s">
        <v>88</v>
      </c>
      <c r="B144" s="39" t="s">
        <v>95</v>
      </c>
      <c r="C144" s="40">
        <v>47</v>
      </c>
      <c r="D144" s="41">
        <v>47702312</v>
      </c>
      <c r="E144" s="95">
        <v>35</v>
      </c>
    </row>
    <row r="145" spans="1:5" ht="15">
      <c r="A145" s="19" t="s">
        <v>88</v>
      </c>
      <c r="B145" s="39" t="s">
        <v>96</v>
      </c>
      <c r="C145" s="40">
        <v>35</v>
      </c>
      <c r="D145" s="41">
        <v>537283271</v>
      </c>
      <c r="E145" s="95">
        <v>24</v>
      </c>
    </row>
    <row r="146" spans="1:5" ht="15">
      <c r="A146" s="19" t="s">
        <v>88</v>
      </c>
      <c r="B146" s="39" t="s">
        <v>97</v>
      </c>
      <c r="C146" s="40">
        <v>36</v>
      </c>
      <c r="D146" s="41">
        <v>49222045</v>
      </c>
      <c r="E146" s="95">
        <v>31</v>
      </c>
    </row>
    <row r="147" spans="1:5" ht="15">
      <c r="A147" s="19" t="s">
        <v>88</v>
      </c>
      <c r="B147" s="39" t="s">
        <v>98</v>
      </c>
      <c r="C147" s="40">
        <v>54</v>
      </c>
      <c r="D147" s="41">
        <v>44751271</v>
      </c>
      <c r="E147" s="95">
        <v>28</v>
      </c>
    </row>
    <row r="148" spans="1:5" ht="15">
      <c r="A148" s="19" t="s">
        <v>88</v>
      </c>
      <c r="B148" s="39" t="s">
        <v>99</v>
      </c>
      <c r="C148" s="73">
        <v>40</v>
      </c>
      <c r="D148" s="41">
        <v>515878276</v>
      </c>
      <c r="E148" s="95">
        <v>21</v>
      </c>
    </row>
    <row r="149" spans="1:5" ht="15">
      <c r="A149" s="19" t="s">
        <v>88</v>
      </c>
      <c r="B149" s="39"/>
      <c r="C149" s="40"/>
      <c r="D149" s="47"/>
      <c r="E149" s="96"/>
    </row>
    <row r="150" spans="1:5" ht="15">
      <c r="A150" s="19" t="s">
        <v>88</v>
      </c>
      <c r="B150" s="39"/>
      <c r="C150" s="40"/>
      <c r="D150" s="47"/>
      <c r="E150" s="96"/>
    </row>
    <row r="151" spans="1:5" ht="15">
      <c r="A151" s="19" t="s">
        <v>88</v>
      </c>
      <c r="B151" s="23"/>
      <c r="C151" s="21"/>
      <c r="D151" s="25"/>
      <c r="E151" s="96"/>
    </row>
    <row r="152" spans="1:5" ht="15">
      <c r="A152" s="19" t="s">
        <v>88</v>
      </c>
      <c r="B152" s="23"/>
      <c r="C152" s="21"/>
      <c r="D152" s="24"/>
      <c r="E152" s="96"/>
    </row>
    <row r="153" spans="1:6" ht="15">
      <c r="A153" s="19"/>
      <c r="B153" s="26"/>
      <c r="C153" s="27"/>
      <c r="D153" s="28"/>
      <c r="E153" s="29">
        <f>SUM(E138:E152)</f>
        <v>330</v>
      </c>
      <c r="F153" s="30" t="s">
        <v>14</v>
      </c>
    </row>
    <row r="154" spans="1:6" ht="15">
      <c r="A154" s="31" t="s">
        <v>88</v>
      </c>
      <c r="B154" s="32"/>
      <c r="C154" s="33">
        <f>COUNTA(D138:D152)</f>
        <v>11</v>
      </c>
      <c r="D154" s="34" t="s">
        <v>15</v>
      </c>
      <c r="E154" s="97">
        <f>IF(E153=0,"",E153/C154)</f>
        <v>30</v>
      </c>
      <c r="F154" s="36" t="s">
        <v>16</v>
      </c>
    </row>
    <row r="155" ht="15">
      <c r="E155" s="7"/>
    </row>
    <row r="156" ht="15">
      <c r="E156" s="7"/>
    </row>
    <row r="157" ht="15">
      <c r="E157" s="7"/>
    </row>
    <row r="158" ht="15">
      <c r="E158" s="7"/>
    </row>
    <row r="159" ht="15">
      <c r="E159" s="7"/>
    </row>
    <row r="160" ht="15">
      <c r="E160" s="7"/>
    </row>
    <row r="161" ht="15">
      <c r="E161" s="7"/>
    </row>
    <row r="162" ht="15">
      <c r="E162" s="7"/>
    </row>
    <row r="163" ht="15">
      <c r="E163" s="7"/>
    </row>
    <row r="164" ht="15">
      <c r="E164" s="7"/>
    </row>
    <row r="165" ht="15">
      <c r="E165" s="7"/>
    </row>
    <row r="166" ht="15">
      <c r="E166" s="7"/>
    </row>
    <row r="167" ht="15">
      <c r="E167" s="7"/>
    </row>
    <row r="168" ht="15">
      <c r="E168" s="7"/>
    </row>
    <row r="169" ht="15">
      <c r="E169" s="7"/>
    </row>
    <row r="170" ht="15">
      <c r="E170" s="7"/>
    </row>
    <row r="171" ht="15">
      <c r="E171" s="7"/>
    </row>
    <row r="172" ht="15">
      <c r="E172" s="7"/>
    </row>
    <row r="173" ht="15">
      <c r="E173" s="7"/>
    </row>
    <row r="174" ht="15">
      <c r="E174" s="7"/>
    </row>
    <row r="175" ht="15">
      <c r="E175" s="7"/>
    </row>
    <row r="176" ht="15">
      <c r="E176" s="7"/>
    </row>
    <row r="177" ht="15">
      <c r="E177" s="7"/>
    </row>
    <row r="178" ht="15">
      <c r="E178" s="7"/>
    </row>
    <row r="179" ht="15">
      <c r="E179" s="7"/>
    </row>
    <row r="180" ht="15">
      <c r="E180" s="7"/>
    </row>
    <row r="181" ht="15">
      <c r="E181" s="7"/>
    </row>
    <row r="182" ht="15">
      <c r="E182" s="7"/>
    </row>
    <row r="183" ht="15">
      <c r="E183" s="7"/>
    </row>
    <row r="184" ht="15">
      <c r="E184" s="7"/>
    </row>
    <row r="185" ht="15">
      <c r="E185" s="7"/>
    </row>
    <row r="186" ht="15">
      <c r="E186" s="7"/>
    </row>
    <row r="187" ht="15">
      <c r="E187" s="7"/>
    </row>
    <row r="188" ht="15">
      <c r="E188" s="7"/>
    </row>
    <row r="189" ht="15">
      <c r="E189" s="7"/>
    </row>
    <row r="190" ht="15">
      <c r="E190" s="7"/>
    </row>
    <row r="191" ht="15">
      <c r="E191" s="7"/>
    </row>
    <row r="192" ht="15">
      <c r="E192" s="7"/>
    </row>
    <row r="193" ht="15">
      <c r="E193" s="7"/>
    </row>
    <row r="194" ht="15">
      <c r="E194" s="7"/>
    </row>
    <row r="195" ht="15">
      <c r="E195" s="7"/>
    </row>
    <row r="196" ht="15">
      <c r="E196" s="7"/>
    </row>
    <row r="197" ht="15">
      <c r="E197" s="7"/>
    </row>
    <row r="198" ht="15">
      <c r="E198" s="7"/>
    </row>
    <row r="199" ht="15">
      <c r="E199" s="7"/>
    </row>
    <row r="200" ht="15">
      <c r="E200" s="7"/>
    </row>
    <row r="201" ht="15">
      <c r="E201" s="7"/>
    </row>
    <row r="202" ht="15">
      <c r="E202" s="7"/>
    </row>
    <row r="203" ht="15">
      <c r="E203" s="7"/>
    </row>
    <row r="204" ht="15">
      <c r="E204" s="7"/>
    </row>
    <row r="205" ht="15">
      <c r="E205" s="7"/>
    </row>
    <row r="206" ht="15">
      <c r="E206" s="7"/>
    </row>
    <row r="207" ht="15">
      <c r="E207" s="7"/>
    </row>
    <row r="208" ht="15">
      <c r="E208" s="7"/>
    </row>
    <row r="209" ht="15">
      <c r="E209" s="7"/>
    </row>
    <row r="210" ht="15">
      <c r="E210" s="7"/>
    </row>
    <row r="211" ht="15">
      <c r="E211" s="7"/>
    </row>
    <row r="212" ht="15">
      <c r="E212" s="7"/>
    </row>
    <row r="213" ht="15">
      <c r="E213" s="7"/>
    </row>
    <row r="214" ht="15">
      <c r="E214" s="7"/>
    </row>
    <row r="215" ht="15">
      <c r="E215" s="7"/>
    </row>
    <row r="216" ht="15">
      <c r="E216" s="7"/>
    </row>
    <row r="217" ht="15">
      <c r="E217" s="7"/>
    </row>
    <row r="218" ht="15">
      <c r="E218" s="7"/>
    </row>
    <row r="219" ht="15">
      <c r="E219" s="7"/>
    </row>
    <row r="220" ht="15">
      <c r="E220" s="7"/>
    </row>
    <row r="221" ht="15">
      <c r="E221" s="7"/>
    </row>
    <row r="222" ht="15">
      <c r="E222" s="7"/>
    </row>
    <row r="223" ht="15">
      <c r="E223" s="7"/>
    </row>
    <row r="224" ht="15">
      <c r="E224" s="7"/>
    </row>
    <row r="225" ht="15">
      <c r="E225" s="7"/>
    </row>
    <row r="226" ht="15">
      <c r="E226" s="7"/>
    </row>
    <row r="227" ht="15">
      <c r="E227" s="7"/>
    </row>
    <row r="228" ht="15">
      <c r="E228" s="7"/>
    </row>
    <row r="229" ht="15">
      <c r="E229" s="7"/>
    </row>
    <row r="230" ht="15">
      <c r="E230" s="7"/>
    </row>
    <row r="231" ht="15">
      <c r="E231" s="7"/>
    </row>
    <row r="232" ht="15">
      <c r="E232" s="7"/>
    </row>
    <row r="233" ht="15">
      <c r="E233" s="7"/>
    </row>
    <row r="234" ht="15">
      <c r="E234" s="7"/>
    </row>
    <row r="235" ht="15">
      <c r="E235" s="7"/>
    </row>
    <row r="236" ht="15">
      <c r="E236" s="7"/>
    </row>
    <row r="237" ht="15">
      <c r="E237" s="7"/>
    </row>
    <row r="238" ht="15">
      <c r="E238" s="7"/>
    </row>
    <row r="239" ht="15">
      <c r="E239" s="7"/>
    </row>
    <row r="240" ht="15">
      <c r="E240" s="7"/>
    </row>
    <row r="241" ht="15">
      <c r="E241" s="7"/>
    </row>
    <row r="242" ht="15">
      <c r="E242" s="7"/>
    </row>
    <row r="243" ht="15">
      <c r="E243" s="7"/>
    </row>
    <row r="244" ht="15">
      <c r="E244" s="7"/>
    </row>
    <row r="245" ht="15">
      <c r="E245" s="7"/>
    </row>
    <row r="246" ht="15">
      <c r="E246" s="7"/>
    </row>
    <row r="247" ht="15">
      <c r="E247" s="7"/>
    </row>
    <row r="248" ht="15">
      <c r="E248" s="7"/>
    </row>
    <row r="249" ht="15">
      <c r="E249" s="7"/>
    </row>
    <row r="250" ht="15">
      <c r="E250" s="7"/>
    </row>
    <row r="251" ht="15">
      <c r="E251" s="7"/>
    </row>
    <row r="252" ht="15">
      <c r="E252" s="7"/>
    </row>
    <row r="253" ht="15">
      <c r="E253" s="7"/>
    </row>
    <row r="254" ht="15">
      <c r="E254" s="7"/>
    </row>
    <row r="255" ht="15">
      <c r="E255" s="7"/>
    </row>
    <row r="256" ht="15">
      <c r="E256" s="7"/>
    </row>
    <row r="257" ht="15">
      <c r="E257" s="7"/>
    </row>
    <row r="258" ht="15">
      <c r="E258" s="7"/>
    </row>
    <row r="259" ht="15">
      <c r="E259" s="7"/>
    </row>
    <row r="260" ht="15">
      <c r="E260" s="7"/>
    </row>
    <row r="261" ht="15">
      <c r="E261" s="7"/>
    </row>
    <row r="262" ht="15">
      <c r="E262" s="7"/>
    </row>
    <row r="263" ht="15">
      <c r="E263" s="7"/>
    </row>
    <row r="264" ht="15">
      <c r="E264" s="7"/>
    </row>
    <row r="265" ht="15">
      <c r="E265" s="7"/>
    </row>
    <row r="266" ht="15">
      <c r="E266" s="7"/>
    </row>
    <row r="267" ht="15">
      <c r="E267" s="7"/>
    </row>
    <row r="268" ht="15">
      <c r="E268" s="7"/>
    </row>
    <row r="269" ht="15">
      <c r="E269" s="7"/>
    </row>
    <row r="270" ht="15">
      <c r="E270" s="7"/>
    </row>
    <row r="271" ht="15">
      <c r="E271" s="7"/>
    </row>
    <row r="272" ht="15">
      <c r="E272" s="7"/>
    </row>
    <row r="273" ht="15">
      <c r="E273" s="7"/>
    </row>
    <row r="274" ht="15">
      <c r="E274" s="7"/>
    </row>
    <row r="275" ht="15">
      <c r="E275" s="7"/>
    </row>
    <row r="276" ht="15">
      <c r="E276" s="7"/>
    </row>
    <row r="277" ht="15">
      <c r="E277" s="7"/>
    </row>
    <row r="278" ht="15">
      <c r="E278" s="7"/>
    </row>
  </sheetData>
  <sheetProtection selectLockedCells="1" selectUnlockedCells="1"/>
  <printOptions/>
  <pageMargins left="0.2361111111111111" right="0.11805555555555555" top="0.6298611111111111" bottom="0.31527777777777777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tabSelected="1" zoomScale="105" zoomScaleNormal="105" zoomScalePageLayoutView="0" workbookViewId="0" topLeftCell="A1">
      <selection activeCell="R15" sqref="R15"/>
    </sheetView>
  </sheetViews>
  <sheetFormatPr defaultColWidth="11.421875" defaultRowHeight="12.75"/>
  <cols>
    <col min="1" max="1" width="16.140625" style="98" customWidth="1"/>
    <col min="2" max="25" width="5.8515625" style="98" customWidth="1"/>
    <col min="26" max="26" width="10.57421875" style="98" customWidth="1"/>
    <col min="27" max="28" width="5.8515625" style="98" customWidth="1"/>
    <col min="29" max="16384" width="11.421875" style="98" customWidth="1"/>
  </cols>
  <sheetData>
    <row r="1" spans="1:30" ht="45.75" customHeight="1">
      <c r="A1" s="153" t="s">
        <v>100</v>
      </c>
      <c r="B1" s="154" t="s">
        <v>101</v>
      </c>
      <c r="C1" s="154"/>
      <c r="D1" s="154"/>
      <c r="E1" s="155" t="s">
        <v>102</v>
      </c>
      <c r="F1" s="155"/>
      <c r="G1" s="155"/>
      <c r="H1" s="154" t="s">
        <v>103</v>
      </c>
      <c r="I1" s="154"/>
      <c r="J1" s="154"/>
      <c r="K1" s="156" t="s">
        <v>104</v>
      </c>
      <c r="L1" s="156"/>
      <c r="M1" s="156"/>
      <c r="N1" s="157" t="s">
        <v>105</v>
      </c>
      <c r="O1" s="157"/>
      <c r="P1" s="157"/>
      <c r="Q1" s="156" t="s">
        <v>106</v>
      </c>
      <c r="R1" s="156"/>
      <c r="S1" s="156"/>
      <c r="T1" s="157" t="s">
        <v>107</v>
      </c>
      <c r="U1" s="157"/>
      <c r="V1" s="157"/>
      <c r="W1" s="156" t="s">
        <v>108</v>
      </c>
      <c r="X1" s="156"/>
      <c r="Y1" s="156"/>
      <c r="Z1" s="158" t="s">
        <v>109</v>
      </c>
      <c r="AA1" s="158"/>
      <c r="AB1" s="158"/>
      <c r="AC1" s="99"/>
      <c r="AD1" s="100"/>
    </row>
    <row r="2" spans="1:30" ht="37.5" customHeight="1">
      <c r="A2" s="153"/>
      <c r="B2" s="101" t="s">
        <v>110</v>
      </c>
      <c r="C2" s="102" t="s">
        <v>111</v>
      </c>
      <c r="D2" s="103" t="s">
        <v>112</v>
      </c>
      <c r="E2" s="101" t="s">
        <v>110</v>
      </c>
      <c r="F2" s="102" t="s">
        <v>111</v>
      </c>
      <c r="G2" s="103" t="s">
        <v>112</v>
      </c>
      <c r="H2" s="101" t="s">
        <v>110</v>
      </c>
      <c r="I2" s="102" t="s">
        <v>111</v>
      </c>
      <c r="J2" s="103" t="s">
        <v>112</v>
      </c>
      <c r="K2" s="101" t="s">
        <v>110</v>
      </c>
      <c r="L2" s="102" t="s">
        <v>111</v>
      </c>
      <c r="M2" s="103" t="s">
        <v>112</v>
      </c>
      <c r="N2" s="101" t="s">
        <v>110</v>
      </c>
      <c r="O2" s="102" t="s">
        <v>111</v>
      </c>
      <c r="P2" s="103" t="s">
        <v>112</v>
      </c>
      <c r="Q2" s="101" t="s">
        <v>110</v>
      </c>
      <c r="R2" s="102" t="s">
        <v>111</v>
      </c>
      <c r="S2" s="103" t="s">
        <v>112</v>
      </c>
      <c r="T2" s="101" t="s">
        <v>110</v>
      </c>
      <c r="U2" s="102" t="s">
        <v>111</v>
      </c>
      <c r="V2" s="103" t="s">
        <v>112</v>
      </c>
      <c r="W2" s="101" t="s">
        <v>110</v>
      </c>
      <c r="X2" s="102" t="s">
        <v>111</v>
      </c>
      <c r="Y2" s="103" t="s">
        <v>112</v>
      </c>
      <c r="Z2" s="104" t="s">
        <v>113</v>
      </c>
      <c r="AA2" s="105" t="s">
        <v>114</v>
      </c>
      <c r="AB2" s="106" t="s">
        <v>112</v>
      </c>
      <c r="AC2" s="159"/>
      <c r="AD2" s="159"/>
    </row>
    <row r="3" spans="1:30" ht="12.75">
      <c r="A3" s="107" t="s">
        <v>7</v>
      </c>
      <c r="B3" s="108">
        <v>0</v>
      </c>
      <c r="C3" s="109" t="s">
        <v>115</v>
      </c>
      <c r="D3" s="110">
        <v>0</v>
      </c>
      <c r="E3" s="108">
        <v>27</v>
      </c>
      <c r="F3" s="111" t="s">
        <v>116</v>
      </c>
      <c r="G3" s="112">
        <v>2</v>
      </c>
      <c r="H3" s="108">
        <v>27.17</v>
      </c>
      <c r="I3" s="113">
        <v>3</v>
      </c>
      <c r="J3" s="110">
        <v>8</v>
      </c>
      <c r="K3" s="108">
        <f>Classement!E20</f>
        <v>22.5</v>
      </c>
      <c r="L3" s="113">
        <v>8</v>
      </c>
      <c r="M3" s="110">
        <v>3</v>
      </c>
      <c r="N3" s="108"/>
      <c r="O3" s="113"/>
      <c r="P3" s="110"/>
      <c r="Q3" s="108"/>
      <c r="R3" s="113"/>
      <c r="S3" s="110"/>
      <c r="T3" s="108"/>
      <c r="U3" s="113"/>
      <c r="V3" s="110"/>
      <c r="W3" s="108"/>
      <c r="X3" s="113"/>
      <c r="Y3" s="110"/>
      <c r="Z3" s="114">
        <f aca="true" t="shared" si="0" ref="Z3:Z10">SUM(B3+E3+H3+K3+N3+Q3+T3+W3)</f>
        <v>76.67</v>
      </c>
      <c r="AA3" s="115"/>
      <c r="AB3" s="116">
        <f aca="true" t="shared" si="1" ref="AB3:AB10">SUM(D3+G3+J3+M3+P3+S3+V3+Y3)</f>
        <v>13</v>
      </c>
      <c r="AC3" s="160"/>
      <c r="AD3" s="160"/>
    </row>
    <row r="4" spans="1:30" ht="12.75">
      <c r="A4" s="117" t="s">
        <v>117</v>
      </c>
      <c r="B4" s="118">
        <v>26.8</v>
      </c>
      <c r="C4" s="119">
        <v>2</v>
      </c>
      <c r="D4" s="120">
        <v>9</v>
      </c>
      <c r="E4" s="118">
        <v>27.33</v>
      </c>
      <c r="F4" s="111">
        <v>5</v>
      </c>
      <c r="G4" s="112">
        <v>6</v>
      </c>
      <c r="H4" s="118">
        <v>0</v>
      </c>
      <c r="I4" s="121" t="s">
        <v>115</v>
      </c>
      <c r="J4" s="120">
        <v>0</v>
      </c>
      <c r="K4" s="118">
        <f>Classement!E37</f>
        <v>26.666666666666668</v>
      </c>
      <c r="L4" s="119">
        <v>4</v>
      </c>
      <c r="M4" s="120">
        <v>7</v>
      </c>
      <c r="N4" s="118"/>
      <c r="O4" s="119"/>
      <c r="P4" s="120"/>
      <c r="Q4" s="118"/>
      <c r="R4" s="119"/>
      <c r="S4" s="120"/>
      <c r="T4" s="118"/>
      <c r="U4" s="119"/>
      <c r="V4" s="120"/>
      <c r="W4" s="118"/>
      <c r="X4" s="119"/>
      <c r="Y4" s="120"/>
      <c r="Z4" s="114">
        <f t="shared" si="0"/>
        <v>80.79666666666667</v>
      </c>
      <c r="AA4" s="122"/>
      <c r="AB4" s="116">
        <f t="shared" si="1"/>
        <v>22</v>
      </c>
      <c r="AC4" s="160"/>
      <c r="AD4" s="160"/>
    </row>
    <row r="5" spans="1:30" ht="12.75">
      <c r="A5" s="117" t="s">
        <v>118</v>
      </c>
      <c r="B5" s="118">
        <v>24.29</v>
      </c>
      <c r="C5" s="119">
        <v>4</v>
      </c>
      <c r="D5" s="120">
        <v>7</v>
      </c>
      <c r="E5" s="118">
        <v>28.42</v>
      </c>
      <c r="F5" s="111">
        <v>2</v>
      </c>
      <c r="G5" s="112">
        <v>9</v>
      </c>
      <c r="H5" s="118">
        <v>24.71</v>
      </c>
      <c r="I5" s="119">
        <v>5</v>
      </c>
      <c r="J5" s="120">
        <v>6</v>
      </c>
      <c r="K5" s="118">
        <f>Classement!E103</f>
        <v>26.214285714285715</v>
      </c>
      <c r="L5" s="119">
        <v>5</v>
      </c>
      <c r="M5" s="120">
        <v>6</v>
      </c>
      <c r="N5" s="118"/>
      <c r="O5" s="119"/>
      <c r="P5" s="120"/>
      <c r="Q5" s="118"/>
      <c r="R5" s="119"/>
      <c r="S5" s="120"/>
      <c r="T5" s="118"/>
      <c r="U5" s="119"/>
      <c r="V5" s="120"/>
      <c r="W5" s="118"/>
      <c r="X5" s="119"/>
      <c r="Y5" s="120"/>
      <c r="Z5" s="114">
        <f t="shared" si="0"/>
        <v>103.63428571428571</v>
      </c>
      <c r="AA5" s="122"/>
      <c r="AB5" s="116">
        <f t="shared" si="1"/>
        <v>28</v>
      </c>
      <c r="AC5" s="160"/>
      <c r="AD5" s="160"/>
    </row>
    <row r="6" spans="1:30" ht="12.75">
      <c r="A6" s="117" t="s">
        <v>119</v>
      </c>
      <c r="B6" s="118">
        <v>24.46</v>
      </c>
      <c r="C6" s="123">
        <v>3</v>
      </c>
      <c r="D6" s="120">
        <v>8</v>
      </c>
      <c r="E6" s="118">
        <v>30.6</v>
      </c>
      <c r="F6" s="124">
        <v>1</v>
      </c>
      <c r="G6" s="120">
        <v>10</v>
      </c>
      <c r="H6" s="118">
        <v>30.67</v>
      </c>
      <c r="I6" s="124">
        <v>1</v>
      </c>
      <c r="J6" s="120">
        <v>10</v>
      </c>
      <c r="K6" s="118">
        <f>Classement!E154</f>
        <v>30</v>
      </c>
      <c r="L6" s="162">
        <v>1</v>
      </c>
      <c r="M6" s="120">
        <v>10</v>
      </c>
      <c r="N6" s="118"/>
      <c r="O6" s="123"/>
      <c r="P6" s="120"/>
      <c r="Q6" s="118"/>
      <c r="R6" s="123"/>
      <c r="S6" s="120"/>
      <c r="T6" s="118"/>
      <c r="U6" s="123"/>
      <c r="V6" s="120"/>
      <c r="W6" s="118"/>
      <c r="X6" s="123"/>
      <c r="Y6" s="120"/>
      <c r="Z6" s="114">
        <f t="shared" si="0"/>
        <v>115.73</v>
      </c>
      <c r="AA6" s="122"/>
      <c r="AB6" s="116">
        <f t="shared" si="1"/>
        <v>38</v>
      </c>
      <c r="AC6" s="160"/>
      <c r="AD6" s="160"/>
    </row>
    <row r="7" spans="1:30" ht="12.75">
      <c r="A7" s="117" t="s">
        <v>27</v>
      </c>
      <c r="B7" s="118">
        <v>21.86</v>
      </c>
      <c r="C7" s="125">
        <v>7</v>
      </c>
      <c r="D7" s="120">
        <v>4</v>
      </c>
      <c r="E7" s="118">
        <v>23</v>
      </c>
      <c r="F7" s="126" t="s">
        <v>116</v>
      </c>
      <c r="G7" s="112">
        <v>2</v>
      </c>
      <c r="H7" s="118">
        <v>0</v>
      </c>
      <c r="I7" s="125" t="s">
        <v>115</v>
      </c>
      <c r="J7" s="120">
        <v>0</v>
      </c>
      <c r="K7" s="118">
        <f>Classement!E71</f>
        <v>25.75</v>
      </c>
      <c r="L7" s="125">
        <v>6</v>
      </c>
      <c r="M7" s="120">
        <v>5</v>
      </c>
      <c r="N7" s="118"/>
      <c r="O7" s="125"/>
      <c r="P7" s="120"/>
      <c r="Q7" s="118"/>
      <c r="R7" s="125"/>
      <c r="S7" s="120"/>
      <c r="T7" s="118"/>
      <c r="U7" s="125"/>
      <c r="V7" s="120"/>
      <c r="W7" s="118"/>
      <c r="X7" s="125"/>
      <c r="Y7" s="120"/>
      <c r="Z7" s="114">
        <f t="shared" si="0"/>
        <v>70.61</v>
      </c>
      <c r="AA7" s="122"/>
      <c r="AB7" s="116">
        <f t="shared" si="1"/>
        <v>11</v>
      </c>
      <c r="AC7" s="160"/>
      <c r="AD7" s="160"/>
    </row>
    <row r="8" spans="1:30" ht="12.75">
      <c r="A8" s="117" t="s">
        <v>33</v>
      </c>
      <c r="B8" s="118">
        <v>27.08</v>
      </c>
      <c r="C8" s="124">
        <v>1</v>
      </c>
      <c r="D8" s="120">
        <v>10</v>
      </c>
      <c r="E8" s="118">
        <v>28.33</v>
      </c>
      <c r="F8" s="127">
        <v>3</v>
      </c>
      <c r="G8" s="128">
        <v>8</v>
      </c>
      <c r="H8" s="118">
        <v>28.14</v>
      </c>
      <c r="I8" s="119">
        <v>2</v>
      </c>
      <c r="J8" s="120">
        <v>9</v>
      </c>
      <c r="K8" s="118">
        <f>Classement!E71</f>
        <v>25.75</v>
      </c>
      <c r="L8" s="119">
        <v>6</v>
      </c>
      <c r="M8" s="120">
        <v>5</v>
      </c>
      <c r="N8" s="118"/>
      <c r="O8" s="119"/>
      <c r="P8" s="120"/>
      <c r="Q8" s="118"/>
      <c r="R8" s="119"/>
      <c r="S8" s="120"/>
      <c r="T8" s="118"/>
      <c r="U8" s="119"/>
      <c r="V8" s="120"/>
      <c r="W8" s="118"/>
      <c r="X8" s="119"/>
      <c r="Y8" s="120"/>
      <c r="Z8" s="114">
        <f t="shared" si="0"/>
        <v>109.3</v>
      </c>
      <c r="AA8" s="122"/>
      <c r="AB8" s="116">
        <f t="shared" si="1"/>
        <v>32</v>
      </c>
      <c r="AC8" s="160"/>
      <c r="AD8" s="160"/>
    </row>
    <row r="9" spans="1:30" ht="12.75">
      <c r="A9" s="117" t="s">
        <v>72</v>
      </c>
      <c r="B9" s="118">
        <v>23.67</v>
      </c>
      <c r="C9" s="119">
        <v>6</v>
      </c>
      <c r="D9" s="120">
        <v>5</v>
      </c>
      <c r="E9" s="118">
        <v>33</v>
      </c>
      <c r="F9" s="111" t="s">
        <v>116</v>
      </c>
      <c r="G9" s="112">
        <v>2</v>
      </c>
      <c r="H9" s="118">
        <v>0</v>
      </c>
      <c r="I9" s="119" t="s">
        <v>116</v>
      </c>
      <c r="J9" s="120">
        <v>2</v>
      </c>
      <c r="K9" s="118">
        <f>Classement!E120</f>
        <v>28.555555555555557</v>
      </c>
      <c r="L9" s="119">
        <v>2</v>
      </c>
      <c r="M9" s="120">
        <v>9</v>
      </c>
      <c r="N9" s="118"/>
      <c r="O9" s="119"/>
      <c r="P9" s="120"/>
      <c r="Q9" s="118"/>
      <c r="R9" s="119"/>
      <c r="S9" s="120"/>
      <c r="T9" s="118"/>
      <c r="U9" s="119"/>
      <c r="V9" s="120"/>
      <c r="W9" s="118"/>
      <c r="X9" s="119"/>
      <c r="Y9" s="120"/>
      <c r="Z9" s="114">
        <f t="shared" si="0"/>
        <v>85.22555555555556</v>
      </c>
      <c r="AA9" s="122"/>
      <c r="AB9" s="116">
        <f t="shared" si="1"/>
        <v>18</v>
      </c>
      <c r="AC9" s="160"/>
      <c r="AD9" s="160"/>
    </row>
    <row r="10" spans="1:30" ht="12.75">
      <c r="A10" s="129" t="s">
        <v>120</v>
      </c>
      <c r="B10" s="130">
        <v>23.78</v>
      </c>
      <c r="C10" s="131">
        <v>5</v>
      </c>
      <c r="D10" s="132">
        <v>6</v>
      </c>
      <c r="E10" s="130">
        <v>28.25</v>
      </c>
      <c r="F10" s="133">
        <v>4</v>
      </c>
      <c r="G10" s="134">
        <v>7</v>
      </c>
      <c r="H10" s="130">
        <v>25.33</v>
      </c>
      <c r="I10" s="131">
        <v>4</v>
      </c>
      <c r="J10" s="132">
        <v>7</v>
      </c>
      <c r="K10" s="130">
        <f>Classement!E137</f>
        <v>27</v>
      </c>
      <c r="L10" s="131">
        <v>3</v>
      </c>
      <c r="M10" s="132">
        <v>8</v>
      </c>
      <c r="N10" s="130"/>
      <c r="O10" s="131"/>
      <c r="P10" s="132"/>
      <c r="Q10" s="130"/>
      <c r="R10" s="131"/>
      <c r="S10" s="132"/>
      <c r="T10" s="130"/>
      <c r="U10" s="131"/>
      <c r="V10" s="132"/>
      <c r="W10" s="130"/>
      <c r="X10" s="131"/>
      <c r="Y10" s="132"/>
      <c r="Z10" s="135">
        <f t="shared" si="0"/>
        <v>104.36</v>
      </c>
      <c r="AA10" s="136"/>
      <c r="AB10" s="137">
        <f t="shared" si="1"/>
        <v>28</v>
      </c>
      <c r="AC10" s="161"/>
      <c r="AD10" s="161"/>
    </row>
    <row r="11" spans="1:28" ht="12.75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9"/>
      <c r="V11" s="138"/>
      <c r="W11" s="138"/>
      <c r="X11" s="140"/>
      <c r="Y11" s="138"/>
      <c r="Z11" s="138"/>
      <c r="AA11" s="138"/>
      <c r="AB11" s="138"/>
    </row>
    <row r="12" spans="1:28" ht="12.75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9"/>
      <c r="V12" s="138"/>
      <c r="W12" s="138"/>
      <c r="X12" s="140"/>
      <c r="Y12" s="138"/>
      <c r="Z12" s="138"/>
      <c r="AA12" s="138"/>
      <c r="AB12" s="138"/>
    </row>
    <row r="13" spans="1:28" ht="12.75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9"/>
      <c r="V13" s="138"/>
      <c r="W13" s="138"/>
      <c r="X13" s="140"/>
      <c r="Y13" s="138"/>
      <c r="Z13" s="138"/>
      <c r="AA13" s="138"/>
      <c r="AB13" s="138"/>
    </row>
    <row r="14" spans="1:28" ht="12.75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9"/>
      <c r="V14" s="138"/>
      <c r="W14" s="138"/>
      <c r="X14" s="140"/>
      <c r="Y14" s="138"/>
      <c r="Z14" s="138"/>
      <c r="AA14" s="138"/>
      <c r="AB14" s="138"/>
    </row>
    <row r="15" spans="1:28" ht="48">
      <c r="A15" s="141" t="s">
        <v>121</v>
      </c>
      <c r="B15" s="142" t="s">
        <v>112</v>
      </c>
      <c r="C15" s="138"/>
      <c r="D15" s="138"/>
      <c r="E15" s="138"/>
      <c r="F15" s="138"/>
      <c r="G15" s="138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39"/>
      <c r="V15" s="138"/>
      <c r="W15" s="138"/>
      <c r="X15" s="140"/>
      <c r="Y15" s="138"/>
      <c r="Z15" s="138"/>
      <c r="AA15" s="138"/>
      <c r="AB15" s="138"/>
    </row>
    <row r="16" spans="1:28" ht="12.75">
      <c r="A16" s="144" t="s">
        <v>122</v>
      </c>
      <c r="B16" s="145">
        <v>10</v>
      </c>
      <c r="C16" s="138"/>
      <c r="D16" s="146"/>
      <c r="E16"/>
      <c r="F16" s="138"/>
      <c r="G16" s="138"/>
      <c r="H16" s="138"/>
      <c r="I16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9"/>
      <c r="V16" s="138"/>
      <c r="W16" s="138"/>
      <c r="X16" s="140"/>
      <c r="Y16" s="138"/>
      <c r="Z16" s="138"/>
      <c r="AA16" s="138"/>
      <c r="AB16" s="138"/>
    </row>
    <row r="17" spans="1:28" ht="12.75">
      <c r="A17" s="147" t="s">
        <v>123</v>
      </c>
      <c r="B17" s="148">
        <v>9</v>
      </c>
      <c r="C17" s="138"/>
      <c r="D17" s="138"/>
      <c r="E17"/>
      <c r="F17" s="138"/>
      <c r="G17" s="138"/>
      <c r="H17" s="138"/>
      <c r="I17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9"/>
      <c r="V17" s="138"/>
      <c r="W17" s="138"/>
      <c r="X17" s="140"/>
      <c r="Y17" s="138"/>
      <c r="Z17" s="138"/>
      <c r="AA17" s="138"/>
      <c r="AB17" s="138"/>
    </row>
    <row r="18" spans="1:28" ht="12.75">
      <c r="A18" s="147" t="s">
        <v>124</v>
      </c>
      <c r="B18" s="148">
        <v>8</v>
      </c>
      <c r="C18" s="138"/>
      <c r="D18" s="138"/>
      <c r="E18"/>
      <c r="F18" s="138"/>
      <c r="G18" s="138"/>
      <c r="H18" s="138"/>
      <c r="I1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9"/>
      <c r="V18" s="138"/>
      <c r="W18" s="138"/>
      <c r="X18" s="140"/>
      <c r="Y18" s="138"/>
      <c r="Z18" s="138"/>
      <c r="AA18" s="138"/>
      <c r="AB18" s="138"/>
    </row>
    <row r="19" spans="1:28" ht="12.75">
      <c r="A19" s="147" t="s">
        <v>125</v>
      </c>
      <c r="B19" s="148">
        <v>7</v>
      </c>
      <c r="C19" s="138"/>
      <c r="D19" s="138"/>
      <c r="E19"/>
      <c r="F19" s="138"/>
      <c r="G19" s="138"/>
      <c r="H19" s="138"/>
      <c r="I19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9"/>
      <c r="V19" s="138"/>
      <c r="W19" s="138"/>
      <c r="X19" s="140"/>
      <c r="Y19" s="138"/>
      <c r="Z19" s="138"/>
      <c r="AA19" s="138"/>
      <c r="AB19" s="138"/>
    </row>
    <row r="20" spans="1:28" ht="12.75">
      <c r="A20" s="147" t="s">
        <v>126</v>
      </c>
      <c r="B20" s="148">
        <v>6</v>
      </c>
      <c r="C20" s="138"/>
      <c r="D20" s="138"/>
      <c r="E20"/>
      <c r="F20" s="138"/>
      <c r="G20" s="138"/>
      <c r="H20" s="138"/>
      <c r="I20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9"/>
      <c r="V20" s="138"/>
      <c r="W20" s="138"/>
      <c r="X20" s="140"/>
      <c r="Y20" s="138"/>
      <c r="Z20" s="138"/>
      <c r="AA20" s="138"/>
      <c r="AB20" s="138"/>
    </row>
    <row r="21" spans="1:28" ht="12.75">
      <c r="A21" s="147" t="s">
        <v>127</v>
      </c>
      <c r="B21" s="148">
        <v>5</v>
      </c>
      <c r="C21" s="138"/>
      <c r="D21" s="138"/>
      <c r="E21"/>
      <c r="F21" s="138"/>
      <c r="G21" s="138"/>
      <c r="H21" s="138"/>
      <c r="I21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9"/>
      <c r="V21" s="138"/>
      <c r="W21" s="138"/>
      <c r="X21" s="140"/>
      <c r="Y21" s="138"/>
      <c r="Z21" s="138"/>
      <c r="AA21" s="138"/>
      <c r="AB21" s="138"/>
    </row>
    <row r="22" spans="1:28" ht="12.75">
      <c r="A22" s="147" t="s">
        <v>128</v>
      </c>
      <c r="B22" s="148">
        <v>4</v>
      </c>
      <c r="C22" s="138"/>
      <c r="D22" s="138"/>
      <c r="E22"/>
      <c r="F22" s="138"/>
      <c r="G22" s="138"/>
      <c r="H22" s="138"/>
      <c r="I22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9"/>
      <c r="V22" s="138"/>
      <c r="W22" s="138"/>
      <c r="X22" s="140"/>
      <c r="Y22" s="138"/>
      <c r="Z22" s="138"/>
      <c r="AA22" s="138"/>
      <c r="AB22" s="138"/>
    </row>
    <row r="23" spans="1:28" ht="12.75">
      <c r="A23" s="147" t="s">
        <v>129</v>
      </c>
      <c r="B23" s="148">
        <v>3</v>
      </c>
      <c r="C23" s="138"/>
      <c r="D23" s="138"/>
      <c r="E23"/>
      <c r="F23" s="138"/>
      <c r="G23" s="138"/>
      <c r="H23" s="138"/>
      <c r="I23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9"/>
      <c r="V23" s="138"/>
      <c r="W23" s="138"/>
      <c r="X23" s="140"/>
      <c r="Y23" s="138"/>
      <c r="Z23" s="138"/>
      <c r="AA23" s="138"/>
      <c r="AB23" s="138"/>
    </row>
    <row r="24" spans="1:28" ht="12.75">
      <c r="A24" s="149" t="s">
        <v>130</v>
      </c>
      <c r="B24" s="150">
        <v>0</v>
      </c>
      <c r="C24" s="138"/>
      <c r="D24" s="138"/>
      <c r="E24" s="138"/>
      <c r="F24" s="138"/>
      <c r="G24" s="138"/>
      <c r="H24" s="138"/>
      <c r="I24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V24" s="138"/>
      <c r="W24" s="138"/>
      <c r="X24" s="140"/>
      <c r="Y24" s="138"/>
      <c r="Z24" s="138"/>
      <c r="AA24" s="138"/>
      <c r="AB24" s="138"/>
    </row>
    <row r="25" spans="1:28" ht="12.75">
      <c r="A25" s="151" t="s">
        <v>131</v>
      </c>
      <c r="B25" s="152">
        <v>2</v>
      </c>
      <c r="C25" s="138"/>
      <c r="D25" s="138"/>
      <c r="E25" s="138"/>
      <c r="F25" s="138"/>
      <c r="G25" s="138"/>
      <c r="H25" s="138"/>
      <c r="I25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V25" s="138"/>
      <c r="W25" s="138"/>
      <c r="X25" s="140"/>
      <c r="Y25" s="138"/>
      <c r="Z25" s="138"/>
      <c r="AA25" s="138"/>
      <c r="AB25" s="138"/>
    </row>
  </sheetData>
  <sheetProtection selectLockedCells="1" selectUnlockedCells="1"/>
  <mergeCells count="19">
    <mergeCell ref="AC10:AD10"/>
    <mergeCell ref="AC4:AD4"/>
    <mergeCell ref="AC5:AD5"/>
    <mergeCell ref="AC6:AD6"/>
    <mergeCell ref="AC7:AD7"/>
    <mergeCell ref="AC8:AD8"/>
    <mergeCell ref="AC9:AD9"/>
    <mergeCell ref="Q1:S1"/>
    <mergeCell ref="T1:V1"/>
    <mergeCell ref="W1:Y1"/>
    <mergeCell ref="Z1:AB1"/>
    <mergeCell ref="AC2:AD2"/>
    <mergeCell ref="AC3:AD3"/>
    <mergeCell ref="A1:A2"/>
    <mergeCell ref="B1:D1"/>
    <mergeCell ref="E1:G1"/>
    <mergeCell ref="H1:J1"/>
    <mergeCell ref="K1:M1"/>
    <mergeCell ref="N1:P1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dcterms:modified xsi:type="dcterms:W3CDTF">2018-06-22T12:55:44Z</dcterms:modified>
  <cp:category/>
  <cp:version/>
  <cp:contentType/>
  <cp:contentStatus/>
</cp:coreProperties>
</file>