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Classement 01 09 17" sheetId="1" r:id="rId1"/>
    <sheet name="Général" sheetId="2" r:id="rId2"/>
  </sheets>
  <externalReferences>
    <externalReference r:id="rId5"/>
    <externalReference r:id="rId6"/>
    <externalReference r:id="rId7"/>
  </externalReferences>
  <definedNames>
    <definedName name="_xlnm.Print_Area" localSheetId="0">'Classement 01 09 17'!$A$1:$F$98</definedName>
    <definedName name="_xlnm.Print_Titles" localSheetId="0">'Classement 01 09 17'!$1:$2</definedName>
    <definedName name="ASPTT">'[1]Mode Opératoire'!$A$32:$A$39</definedName>
    <definedName name="Excel_BuiltIn_Print_Area" localSheetId="1">#REF!</definedName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<sst xmlns="http://schemas.openxmlformats.org/spreadsheetml/2006/main" count="315" uniqueCount="163">
  <si>
    <t>ASPTT Le Vendredi 1 Septembre 2017</t>
  </si>
  <si>
    <t>Asptt</t>
  </si>
  <si>
    <t>Nom et Prénom</t>
  </si>
  <si>
    <t>Index</t>
  </si>
  <si>
    <t>N°Licence</t>
  </si>
  <si>
    <t>Net</t>
  </si>
  <si>
    <t>ANNECY</t>
  </si>
  <si>
    <t>DENIMAL Philippe</t>
  </si>
  <si>
    <t>DEVOUASSOUX Françoise</t>
  </si>
  <si>
    <t>HINGREZ Serge</t>
  </si>
  <si>
    <t>THATCHER Martine</t>
  </si>
  <si>
    <t>THATCHER Robin</t>
  </si>
  <si>
    <t>Total Net</t>
  </si>
  <si>
    <t>Nb Golfeurs</t>
  </si>
  <si>
    <t>Moy Net</t>
  </si>
  <si>
    <t>CLERMONT-FD</t>
  </si>
  <si>
    <t>BOURSIN Hervé</t>
  </si>
  <si>
    <t>BRUNEL Claude</t>
  </si>
  <si>
    <t>GENESTE Jacques</t>
  </si>
  <si>
    <t>HOLLEMAERT Annie</t>
  </si>
  <si>
    <t>HOLLEMAERT Philippe</t>
  </si>
  <si>
    <t>LARIVIERE Ghislaine</t>
  </si>
  <si>
    <t>LARIVIERE Jean-Pierre</t>
  </si>
  <si>
    <t>PANTOBE Marie</t>
  </si>
  <si>
    <t>PILLAYRE Christian</t>
  </si>
  <si>
    <t>PRETRE Michèle</t>
  </si>
  <si>
    <t>TARDIEU Yvan</t>
  </si>
  <si>
    <t>GUERIN Martial</t>
  </si>
  <si>
    <t>Invité</t>
  </si>
  <si>
    <t>GD  VALENCE</t>
  </si>
  <si>
    <t>GAMBER Jean Paul</t>
  </si>
  <si>
    <t>GARNIER Christian</t>
  </si>
  <si>
    <t>GAUTHIER Michel</t>
  </si>
  <si>
    <t>LALAUZE Max</t>
  </si>
  <si>
    <t>LOTTO Romano</t>
  </si>
  <si>
    <t>LOURIE Martine</t>
  </si>
  <si>
    <t>PAVIS Marie Josée</t>
  </si>
  <si>
    <t>ROCAMORA Jean</t>
  </si>
  <si>
    <t>Haute-Loire</t>
  </si>
  <si>
    <t xml:space="preserve">BORY Jean-Louis </t>
  </si>
  <si>
    <t xml:space="preserve">22,8 </t>
  </si>
  <si>
    <t>47343281</t>
  </si>
  <si>
    <t xml:space="preserve">BOUDOYEN Bernard </t>
  </si>
  <si>
    <t xml:space="preserve">CRESPY Georges </t>
  </si>
  <si>
    <t xml:space="preserve">21,2 </t>
  </si>
  <si>
    <t>518503041</t>
  </si>
  <si>
    <t xml:space="preserve">ESCUDERO Andre </t>
  </si>
  <si>
    <t xml:space="preserve">18,4 </t>
  </si>
  <si>
    <t>543413216</t>
  </si>
  <si>
    <t xml:space="preserve">FOURNADET Jean Luc </t>
  </si>
  <si>
    <t xml:space="preserve">19,8 </t>
  </si>
  <si>
    <t>518953261</t>
  </si>
  <si>
    <t xml:space="preserve">GUILLOTEAU Annie </t>
  </si>
  <si>
    <t xml:space="preserve">30,4 </t>
  </si>
  <si>
    <t>525730185</t>
  </si>
  <si>
    <t xml:space="preserve">ISKRA Jean-Luc </t>
  </si>
  <si>
    <t xml:space="preserve">17,5 </t>
  </si>
  <si>
    <t>529341231</t>
  </si>
  <si>
    <t xml:space="preserve">ISSARTEL Ludovic </t>
  </si>
  <si>
    <t>510748140</t>
  </si>
  <si>
    <t xml:space="preserve">LASHERMES Pascal </t>
  </si>
  <si>
    <t>48782214</t>
  </si>
  <si>
    <t xml:space="preserve">MACARDIER Jean-Claude </t>
  </si>
  <si>
    <t xml:space="preserve">19,6 </t>
  </si>
  <si>
    <t>49828257</t>
  </si>
  <si>
    <t xml:space="preserve">MARCON Joseph </t>
  </si>
  <si>
    <t xml:space="preserve">17,7 </t>
  </si>
  <si>
    <t>513351134</t>
  </si>
  <si>
    <t xml:space="preserve">PARRAT Jean-François </t>
  </si>
  <si>
    <t xml:space="preserve">23,6 </t>
  </si>
  <si>
    <t>520378254</t>
  </si>
  <si>
    <t xml:space="preserve">PEYRONON Daniel </t>
  </si>
  <si>
    <t xml:space="preserve">19,7 </t>
  </si>
  <si>
    <t>49561112</t>
  </si>
  <si>
    <t xml:space="preserve">PEYRONON Pierrette </t>
  </si>
  <si>
    <t>525580203</t>
  </si>
  <si>
    <t xml:space="preserve">PONSARD Jean-Pierre </t>
  </si>
  <si>
    <t xml:space="preserve">23,4 </t>
  </si>
  <si>
    <t>526161271</t>
  </si>
  <si>
    <t xml:space="preserve">PULVERIC Laurence </t>
  </si>
  <si>
    <t xml:space="preserve">VIDAL André </t>
  </si>
  <si>
    <t xml:space="preserve">24,1 </t>
  </si>
  <si>
    <t>49245279</t>
  </si>
  <si>
    <t xml:space="preserve">VIGOUROUX Alain </t>
  </si>
  <si>
    <t xml:space="preserve">11,3 </t>
  </si>
  <si>
    <t>544125071</t>
  </si>
  <si>
    <t>PENOT Gilles</t>
  </si>
  <si>
    <t>BOIS Lionel</t>
  </si>
  <si>
    <t>LYON</t>
  </si>
  <si>
    <t>BOTTIER ANNIE</t>
  </si>
  <si>
    <t>CHANTELOUVE ALAIN</t>
  </si>
  <si>
    <t>DANVE GHISLAINE</t>
  </si>
  <si>
    <t>DANVE JEAN CLAUDE</t>
  </si>
  <si>
    <t>FURTER CLAIRE</t>
  </si>
  <si>
    <t>FURTER PATRICK</t>
  </si>
  <si>
    <t>GACHET GEORGES</t>
  </si>
  <si>
    <t>GARCIA APARICI JEAN</t>
  </si>
  <si>
    <t>GAUDELIER ODILE</t>
  </si>
  <si>
    <t>GIANOTTI DIDIER</t>
  </si>
  <si>
    <t>LAFFITE JEAN PAUL</t>
  </si>
  <si>
    <t>LAGRANGE NICOLE</t>
  </si>
  <si>
    <t>LAGRANGE ROBERT</t>
  </si>
  <si>
    <t>MIOQUE OLIVIER</t>
  </si>
  <si>
    <t>PIERRES GILBERT</t>
  </si>
  <si>
    <t>PONCET MARIE FRANCE</t>
  </si>
  <si>
    <t>SATRE HENRI</t>
  </si>
  <si>
    <t>SPAES PHILIPPE</t>
  </si>
  <si>
    <t>THIERY BERNARD</t>
  </si>
  <si>
    <t>VILLANOVA MICHEL</t>
  </si>
  <si>
    <t>SAINT ETIENNE</t>
  </si>
  <si>
    <t>BALINT CHRISTIAN</t>
  </si>
  <si>
    <t>CALEYRON VALERIE</t>
  </si>
  <si>
    <t>GIROUTRU SERGE</t>
  </si>
  <si>
    <t>JOUVE CHRISTIAN</t>
  </si>
  <si>
    <t>JOUVE SIMONE</t>
  </si>
  <si>
    <t>MILLION SERGE</t>
  </si>
  <si>
    <t>MONIER CHRISTIAN</t>
  </si>
  <si>
    <t>PROTTE PASCAL</t>
  </si>
  <si>
    <t>RICHARD GEORGES</t>
  </si>
  <si>
    <t>ROCHE CLAUDE</t>
  </si>
  <si>
    <t>SCATAMACCHIA MURIEL</t>
  </si>
  <si>
    <t>SCATAMACCHIA PATRICE</t>
  </si>
  <si>
    <t>SEUX DOMINIQUE</t>
  </si>
  <si>
    <t>SIFFER JACKY</t>
  </si>
  <si>
    <t>VERMOREL MAURICE</t>
  </si>
  <si>
    <t>VEROT FRANCOISE</t>
  </si>
  <si>
    <t>VEROT GILLES</t>
  </si>
  <si>
    <t>Joueurs</t>
  </si>
  <si>
    <t>ASPTT</t>
  </si>
  <si>
    <t>ST ETIENNE
Le 13 Avril 2017</t>
  </si>
  <si>
    <t>Annecy
Le 17 Mai 2017</t>
  </si>
  <si>
    <t>Grenoble
Le 20  juin 2017</t>
  </si>
  <si>
    <t>Macon LC
LE 18 juillet 2017</t>
  </si>
  <si>
    <t>Clermont - Volcans  Le 10 août 2017</t>
  </si>
  <si>
    <t>Chambon sur Lignon
Le 1 septembre 2017</t>
  </si>
  <si>
    <t>Lyon-Gouverneur
le 20 sept. 2017</t>
  </si>
  <si>
    <t>St Clair
le 17 octobre 2017</t>
  </si>
  <si>
    <t>TOTAUX</t>
  </si>
  <si>
    <t>MOYENNE</t>
  </si>
  <si>
    <t>CLASSEMENT</t>
  </si>
  <si>
    <t>Points
Challenge</t>
  </si>
  <si>
    <t>SCORE
 FINAL</t>
  </si>
  <si>
    <t>CLASS 
FINAL</t>
  </si>
  <si>
    <t>6ème</t>
  </si>
  <si>
    <t>CLERMONT</t>
  </si>
  <si>
    <t>5ème</t>
  </si>
  <si>
    <t>Abs</t>
  </si>
  <si>
    <t>Grand LYON</t>
  </si>
  <si>
    <t>2ème</t>
  </si>
  <si>
    <t>1er</t>
  </si>
  <si>
    <t>Grand VALENCE</t>
  </si>
  <si>
    <t xml:space="preserve">HC </t>
  </si>
  <si>
    <t>GRENOBLE</t>
  </si>
  <si>
    <t>HC</t>
  </si>
  <si>
    <t>HAUTE LOIRE</t>
  </si>
  <si>
    <t>4ème</t>
  </si>
  <si>
    <t>NORD ISERE</t>
  </si>
  <si>
    <t>3ème</t>
  </si>
  <si>
    <t>ST ETIENNE</t>
  </si>
  <si>
    <t>7ème</t>
  </si>
  <si>
    <t>8ème</t>
  </si>
  <si>
    <t>Absent</t>
  </si>
  <si>
    <t>HC =Pas  d'équipe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</si>
</sst>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"/>
    <numFmt numFmtId="167" formatCode="0.00"/>
    <numFmt numFmtId="168" formatCode="D\-MMM;@"/>
  </numFmts>
  <fonts count="1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color indexed="30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 vertical="center"/>
      <protection/>
    </xf>
  </cellStyleXfs>
  <cellXfs count="167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6" fontId="2" fillId="0" borderId="0" xfId="0" applyNumberFormat="1" applyFont="1" applyFill="1" applyAlignment="1" applyProtection="1">
      <alignment/>
      <protection/>
    </xf>
    <xf numFmtId="164" fontId="0" fillId="0" borderId="1" xfId="0" applyFont="1" applyFill="1" applyBorder="1" applyAlignment="1">
      <alignment horizontal="right"/>
    </xf>
    <xf numFmtId="164" fontId="0" fillId="0" borderId="0" xfId="0" applyFont="1" applyFill="1" applyAlignment="1">
      <alignment/>
    </xf>
    <xf numFmtId="164" fontId="3" fillId="2" borderId="0" xfId="0" applyFont="1" applyFill="1" applyAlignment="1">
      <alignment/>
    </xf>
    <xf numFmtId="165" fontId="2" fillId="2" borderId="0" xfId="0" applyNumberFormat="1" applyFont="1" applyFill="1" applyAlignment="1">
      <alignment horizontal="center"/>
    </xf>
    <xf numFmtId="166" fontId="2" fillId="2" borderId="0" xfId="0" applyNumberFormat="1" applyFont="1" applyFill="1" applyAlignment="1" applyProtection="1">
      <alignment/>
      <protection/>
    </xf>
    <xf numFmtId="164" fontId="0" fillId="0" borderId="0" xfId="0" applyFont="1" applyFill="1" applyBorder="1" applyAlignment="1">
      <alignment horizontal="right"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 applyProtection="1">
      <alignment/>
      <protection/>
    </xf>
    <xf numFmtId="164" fontId="4" fillId="0" borderId="2" xfId="0" applyFont="1" applyFill="1" applyBorder="1" applyAlignment="1">
      <alignment horizontal="right"/>
    </xf>
    <xf numFmtId="164" fontId="5" fillId="0" borderId="0" xfId="0" applyFont="1" applyFill="1" applyAlignment="1">
      <alignment wrapText="1"/>
    </xf>
    <xf numFmtId="164" fontId="6" fillId="0" borderId="1" xfId="0" applyFont="1" applyFill="1" applyBorder="1" applyAlignment="1">
      <alignment/>
    </xf>
    <xf numFmtId="164" fontId="7" fillId="0" borderId="2" xfId="0" applyFont="1" applyFill="1" applyBorder="1" applyAlignment="1" applyProtection="1">
      <alignment/>
      <protection locked="0"/>
    </xf>
    <xf numFmtId="165" fontId="6" fillId="0" borderId="2" xfId="0" applyNumberFormat="1" applyFont="1" applyFill="1" applyBorder="1" applyAlignment="1" applyProtection="1">
      <alignment horizontal="center"/>
      <protection locked="0"/>
    </xf>
    <xf numFmtId="166" fontId="6" fillId="0" borderId="2" xfId="0" applyNumberFormat="1" applyFont="1" applyFill="1" applyBorder="1" applyAlignment="1" applyProtection="1">
      <alignment/>
      <protection locked="0"/>
    </xf>
    <xf numFmtId="164" fontId="6" fillId="3" borderId="3" xfId="0" applyFont="1" applyFill="1" applyBorder="1" applyAlignment="1">
      <alignment horizontal="right"/>
    </xf>
    <xf numFmtId="166" fontId="1" fillId="0" borderId="2" xfId="0" applyNumberFormat="1" applyFont="1" applyBorder="1" applyAlignment="1">
      <alignment/>
    </xf>
    <xf numFmtId="164" fontId="2" fillId="0" borderId="2" xfId="0" applyFont="1" applyFill="1" applyBorder="1" applyAlignment="1" applyProtection="1">
      <alignment/>
      <protection locked="0"/>
    </xf>
    <xf numFmtId="165" fontId="0" fillId="0" borderId="2" xfId="0" applyNumberFormat="1" applyFont="1" applyFill="1" applyBorder="1" applyAlignment="1" applyProtection="1">
      <alignment horizontal="center"/>
      <protection locked="0"/>
    </xf>
    <xf numFmtId="166" fontId="0" fillId="0" borderId="2" xfId="0" applyNumberFormat="1" applyFont="1" applyFill="1" applyBorder="1" applyAlignment="1" applyProtection="1">
      <alignment/>
      <protection locked="0"/>
    </xf>
    <xf numFmtId="164" fontId="0" fillId="4" borderId="1" xfId="0" applyFont="1" applyFill="1" applyBorder="1" applyAlignment="1">
      <alignment horizontal="right"/>
    </xf>
    <xf numFmtId="164" fontId="5" fillId="4" borderId="0" xfId="0" applyFont="1" applyFill="1" applyAlignment="1">
      <alignment wrapText="1"/>
    </xf>
    <xf numFmtId="164" fontId="2" fillId="0" borderId="4" xfId="0" applyFont="1" applyFill="1" applyBorder="1" applyAlignment="1" applyProtection="1">
      <alignment/>
      <protection locked="0"/>
    </xf>
    <xf numFmtId="164" fontId="6" fillId="0" borderId="4" xfId="0" applyFont="1" applyFill="1" applyBorder="1" applyAlignment="1">
      <alignment horizontal="center"/>
    </xf>
    <xf numFmtId="166" fontId="5" fillId="5" borderId="4" xfId="0" applyNumberFormat="1" applyFont="1" applyFill="1" applyBorder="1" applyAlignment="1" applyProtection="1">
      <alignment/>
      <protection locked="0"/>
    </xf>
    <xf numFmtId="167" fontId="0" fillId="2" borderId="4" xfId="0" applyNumberFormat="1" applyFont="1" applyFill="1" applyBorder="1" applyAlignment="1">
      <alignment horizontal="right"/>
    </xf>
    <xf numFmtId="164" fontId="5" fillId="2" borderId="5" xfId="0" applyFont="1" applyFill="1" applyBorder="1" applyAlignment="1">
      <alignment wrapText="1"/>
    </xf>
    <xf numFmtId="164" fontId="7" fillId="0" borderId="6" xfId="23" applyFont="1" applyFill="1" applyBorder="1" applyProtection="1">
      <alignment/>
      <protection locked="0"/>
    </xf>
    <xf numFmtId="165" fontId="0" fillId="0" borderId="6" xfId="23" applyNumberFormat="1" applyFill="1" applyBorder="1" applyAlignment="1" applyProtection="1">
      <alignment horizontal="center"/>
      <protection locked="0"/>
    </xf>
    <xf numFmtId="166" fontId="0" fillId="0" borderId="6" xfId="23" applyNumberFormat="1" applyFill="1" applyBorder="1" applyAlignment="1" applyProtection="1">
      <alignment/>
      <protection locked="0"/>
    </xf>
    <xf numFmtId="164" fontId="7" fillId="0" borderId="2" xfId="23" applyFont="1" applyFill="1" applyBorder="1" applyProtection="1">
      <alignment/>
      <protection locked="0"/>
    </xf>
    <xf numFmtId="165" fontId="0" fillId="0" borderId="2" xfId="23" applyNumberFormat="1" applyFill="1" applyBorder="1" applyAlignment="1" applyProtection="1">
      <alignment horizontal="center"/>
      <protection locked="0"/>
    </xf>
    <xf numFmtId="166" fontId="0" fillId="0" borderId="2" xfId="23" applyNumberFormat="1" applyFill="1" applyBorder="1" applyAlignment="1" applyProtection="1">
      <alignment/>
      <protection locked="0"/>
    </xf>
    <xf numFmtId="165" fontId="0" fillId="0" borderId="2" xfId="23" applyNumberFormat="1" applyFont="1" applyFill="1" applyBorder="1" applyAlignment="1" applyProtection="1">
      <alignment horizontal="center"/>
      <protection locked="0"/>
    </xf>
    <xf numFmtId="164" fontId="6" fillId="0" borderId="7" xfId="0" applyFont="1" applyFill="1" applyBorder="1" applyAlignment="1">
      <alignment/>
    </xf>
    <xf numFmtId="164" fontId="7" fillId="0" borderId="8" xfId="0" applyFont="1" applyFill="1" applyBorder="1" applyAlignment="1" applyProtection="1">
      <alignment/>
      <protection locked="0"/>
    </xf>
    <xf numFmtId="164" fontId="6" fillId="0" borderId="8" xfId="0" applyFont="1" applyFill="1" applyBorder="1" applyAlignment="1">
      <alignment horizontal="center"/>
    </xf>
    <xf numFmtId="166" fontId="5" fillId="5" borderId="8" xfId="0" applyNumberFormat="1" applyFont="1" applyFill="1" applyBorder="1" applyAlignment="1" applyProtection="1">
      <alignment/>
      <protection locked="0"/>
    </xf>
    <xf numFmtId="164" fontId="5" fillId="2" borderId="9" xfId="0" applyFont="1" applyFill="1" applyBorder="1" applyAlignment="1">
      <alignment wrapText="1"/>
    </xf>
    <xf numFmtId="164" fontId="6" fillId="0" borderId="10" xfId="0" applyFont="1" applyFill="1" applyBorder="1" applyAlignment="1">
      <alignment/>
    </xf>
    <xf numFmtId="164" fontId="7" fillId="0" borderId="4" xfId="23" applyFont="1" applyFill="1" applyBorder="1" applyProtection="1">
      <alignment/>
      <protection locked="0"/>
    </xf>
    <xf numFmtId="165" fontId="0" fillId="0" borderId="4" xfId="23" applyNumberFormat="1" applyFill="1" applyBorder="1" applyAlignment="1" applyProtection="1">
      <alignment horizontal="center"/>
      <protection locked="0"/>
    </xf>
    <xf numFmtId="166" fontId="0" fillId="0" borderId="4" xfId="23" applyNumberFormat="1" applyFill="1" applyBorder="1" applyAlignment="1" applyProtection="1">
      <alignment/>
      <protection locked="0"/>
    </xf>
    <xf numFmtId="164" fontId="0" fillId="3" borderId="11" xfId="0" applyFont="1" applyFill="1" applyBorder="1" applyAlignment="1">
      <alignment horizontal="right"/>
    </xf>
    <xf numFmtId="164" fontId="0" fillId="3" borderId="12" xfId="0" applyFont="1" applyFill="1" applyBorder="1" applyAlignment="1">
      <alignment/>
    </xf>
    <xf numFmtId="164" fontId="6" fillId="0" borderId="13" xfId="0" applyFont="1" applyFill="1" applyBorder="1" applyAlignment="1">
      <alignment/>
    </xf>
    <xf numFmtId="166" fontId="6" fillId="0" borderId="2" xfId="0" applyNumberFormat="1" applyFont="1" applyFill="1" applyBorder="1" applyAlignment="1">
      <alignment wrapText="1"/>
    </xf>
    <xf numFmtId="164" fontId="6" fillId="0" borderId="2" xfId="0" applyFont="1" applyFill="1" applyBorder="1" applyAlignment="1">
      <alignment/>
    </xf>
    <xf numFmtId="164" fontId="5" fillId="2" borderId="14" xfId="0" applyFont="1" applyFill="1" applyBorder="1" applyAlignment="1">
      <alignment wrapText="1"/>
    </xf>
    <xf numFmtId="166" fontId="6" fillId="0" borderId="2" xfId="0" applyNumberFormat="1" applyFont="1" applyFill="1" applyBorder="1" applyAlignment="1" applyProtection="1">
      <alignment horizontal="right"/>
      <protection locked="0"/>
    </xf>
    <xf numFmtId="164" fontId="0" fillId="3" borderId="6" xfId="0" applyFont="1" applyFill="1" applyBorder="1" applyAlignment="1">
      <alignment horizontal="right"/>
    </xf>
    <xf numFmtId="164" fontId="0" fillId="3" borderId="2" xfId="0" applyFont="1" applyFill="1" applyBorder="1" applyAlignment="1">
      <alignment horizontal="right"/>
    </xf>
    <xf numFmtId="166" fontId="6" fillId="0" borderId="2" xfId="0" applyNumberFormat="1" applyFont="1" applyFill="1" applyBorder="1" applyAlignment="1">
      <alignment horizontal="right" wrapText="1"/>
    </xf>
    <xf numFmtId="166" fontId="0" fillId="0" borderId="2" xfId="0" applyNumberFormat="1" applyFont="1" applyFill="1" applyBorder="1" applyAlignment="1" applyProtection="1">
      <alignment horizontal="right"/>
      <protection locked="0"/>
    </xf>
    <xf numFmtId="164" fontId="2" fillId="0" borderId="8" xfId="0" applyFont="1" applyFill="1" applyBorder="1" applyAlignment="1" applyProtection="1">
      <alignment/>
      <protection locked="0"/>
    </xf>
    <xf numFmtId="164" fontId="5" fillId="2" borderId="0" xfId="0" applyFont="1" applyFill="1" applyAlignment="1">
      <alignment wrapText="1"/>
    </xf>
    <xf numFmtId="164" fontId="0" fillId="3" borderId="15" xfId="0" applyFont="1" applyFill="1" applyBorder="1" applyAlignment="1">
      <alignment horizontal="right"/>
    </xf>
    <xf numFmtId="164" fontId="0" fillId="3" borderId="16" xfId="0" applyFont="1" applyFill="1" applyBorder="1" applyAlignment="1">
      <alignment/>
    </xf>
    <xf numFmtId="164" fontId="7" fillId="0" borderId="4" xfId="0" applyFont="1" applyFill="1" applyBorder="1" applyAlignment="1" applyProtection="1">
      <alignment/>
      <protection locked="0"/>
    </xf>
    <xf numFmtId="165" fontId="6" fillId="0" borderId="4" xfId="0" applyNumberFormat="1" applyFont="1" applyFill="1" applyBorder="1" applyAlignment="1" applyProtection="1">
      <alignment horizontal="center"/>
      <protection locked="0"/>
    </xf>
    <xf numFmtId="166" fontId="6" fillId="0" borderId="4" xfId="0" applyNumberFormat="1" applyFont="1" applyFill="1" applyBorder="1" applyAlignment="1" applyProtection="1">
      <alignment/>
      <protection locked="0"/>
    </xf>
    <xf numFmtId="164" fontId="0" fillId="0" borderId="6" xfId="0" applyFont="1" applyFill="1" applyBorder="1" applyAlignment="1">
      <alignment/>
    </xf>
    <xf numFmtId="164" fontId="7" fillId="0" borderId="6" xfId="0" applyFont="1" applyFill="1" applyBorder="1" applyAlignment="1" applyProtection="1">
      <alignment/>
      <protection locked="0"/>
    </xf>
    <xf numFmtId="165" fontId="6" fillId="0" borderId="6" xfId="0" applyNumberFormat="1" applyFont="1" applyFill="1" applyBorder="1" applyAlignment="1" applyProtection="1">
      <alignment horizontal="center"/>
      <protection locked="0"/>
    </xf>
    <xf numFmtId="166" fontId="6" fillId="0" borderId="6" xfId="0" applyNumberFormat="1" applyFont="1" applyFill="1" applyBorder="1" applyAlignment="1" applyProtection="1">
      <alignment/>
      <protection locked="0"/>
    </xf>
    <xf numFmtId="164" fontId="0" fillId="0" borderId="17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7" fillId="0" borderId="2" xfId="24" applyNumberFormat="1" applyFont="1" applyFill="1" applyBorder="1" applyAlignment="1" applyProtection="1">
      <alignment horizontal="left" wrapText="1"/>
      <protection locked="0"/>
    </xf>
    <xf numFmtId="165" fontId="8" fillId="0" borderId="2" xfId="24" applyNumberFormat="1" applyFont="1" applyFill="1" applyBorder="1" applyAlignment="1" applyProtection="1">
      <alignment horizontal="center" wrapText="1"/>
      <protection locked="0"/>
    </xf>
    <xf numFmtId="164" fontId="6" fillId="3" borderId="2" xfId="0" applyFont="1" applyFill="1" applyBorder="1" applyAlignment="1">
      <alignment horizontal="right"/>
    </xf>
    <xf numFmtId="164" fontId="0" fillId="0" borderId="18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2" fillId="0" borderId="19" xfId="0" applyFont="1" applyFill="1" applyBorder="1" applyAlignment="1">
      <alignment/>
    </xf>
    <xf numFmtId="164" fontId="2" fillId="0" borderId="6" xfId="0" applyFont="1" applyFill="1" applyBorder="1" applyAlignment="1">
      <alignment/>
    </xf>
    <xf numFmtId="165" fontId="9" fillId="0" borderId="6" xfId="0" applyNumberFormat="1" applyFont="1" applyFill="1" applyBorder="1" applyAlignment="1">
      <alignment horizontal="center"/>
    </xf>
    <xf numFmtId="166" fontId="2" fillId="0" borderId="6" xfId="0" applyNumberFormat="1" applyFont="1" applyFill="1" applyBorder="1" applyAlignment="1" applyProtection="1">
      <alignment/>
      <protection/>
    </xf>
    <xf numFmtId="164" fontId="0" fillId="0" borderId="19" xfId="0" applyFont="1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6" fontId="2" fillId="0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 applyProtection="1">
      <alignment/>
      <protection/>
    </xf>
    <xf numFmtId="164" fontId="1" fillId="0" borderId="0" xfId="20">
      <alignment/>
      <protection/>
    </xf>
    <xf numFmtId="164" fontId="10" fillId="3" borderId="20" xfId="22" applyFont="1" applyFill="1" applyBorder="1" applyAlignment="1">
      <alignment horizontal="center" vertical="center"/>
      <protection/>
    </xf>
    <xf numFmtId="164" fontId="10" fillId="2" borderId="21" xfId="22" applyFont="1" applyFill="1" applyBorder="1" applyAlignment="1">
      <alignment horizontal="center" wrapText="1"/>
      <protection/>
    </xf>
    <xf numFmtId="164" fontId="10" fillId="0" borderId="21" xfId="22" applyFont="1" applyFill="1" applyBorder="1" applyAlignment="1">
      <alignment horizontal="center" wrapText="1"/>
      <protection/>
    </xf>
    <xf numFmtId="168" fontId="10" fillId="0" borderId="21" xfId="22" applyNumberFormat="1" applyFont="1" applyBorder="1" applyAlignment="1">
      <alignment horizontal="center" wrapText="1"/>
      <protection/>
    </xf>
    <xf numFmtId="168" fontId="10" fillId="6" borderId="21" xfId="22" applyNumberFormat="1" applyFont="1" applyFill="1" applyBorder="1" applyAlignment="1">
      <alignment horizontal="center" wrapText="1"/>
      <protection/>
    </xf>
    <xf numFmtId="164" fontId="11" fillId="0" borderId="21" xfId="22" applyFont="1" applyBorder="1" applyAlignment="1">
      <alignment horizontal="center"/>
      <protection/>
    </xf>
    <xf numFmtId="164" fontId="1" fillId="0" borderId="0" xfId="21" applyAlignment="1">
      <alignment horizontal="center"/>
      <protection/>
    </xf>
    <xf numFmtId="164" fontId="12" fillId="0" borderId="0" xfId="21" applyFont="1">
      <alignment/>
      <protection/>
    </xf>
    <xf numFmtId="164" fontId="10" fillId="0" borderId="22" xfId="22" applyFont="1" applyBorder="1" applyAlignment="1">
      <alignment wrapText="1"/>
      <protection/>
    </xf>
    <xf numFmtId="164" fontId="10" fillId="0" borderId="23" xfId="22" applyFont="1" applyBorder="1" applyAlignment="1">
      <alignment wrapText="1"/>
      <protection/>
    </xf>
    <xf numFmtId="164" fontId="10" fillId="7" borderId="24" xfId="22" applyFont="1" applyFill="1" applyBorder="1" applyAlignment="1">
      <alignment horizontal="center" wrapText="1"/>
      <protection/>
    </xf>
    <xf numFmtId="164" fontId="10" fillId="7" borderId="25" xfId="22" applyFont="1" applyFill="1" applyBorder="1" applyAlignment="1">
      <alignment horizontal="center" wrapText="1"/>
      <protection/>
    </xf>
    <xf numFmtId="164" fontId="10" fillId="7" borderId="26" xfId="22" applyFont="1" applyFill="1" applyBorder="1" applyAlignment="1">
      <alignment horizontal="center" wrapText="1"/>
      <protection/>
    </xf>
    <xf numFmtId="164" fontId="13" fillId="0" borderId="27" xfId="22" applyFont="1" applyBorder="1" applyAlignment="1">
      <alignment wrapText="1"/>
      <protection/>
    </xf>
    <xf numFmtId="164" fontId="11" fillId="0" borderId="28" xfId="22" applyFont="1" applyBorder="1" applyAlignment="1">
      <alignment wrapText="1"/>
      <protection/>
    </xf>
    <xf numFmtId="164" fontId="10" fillId="7" borderId="29" xfId="22" applyFont="1" applyFill="1" applyBorder="1" applyAlignment="1">
      <alignment horizontal="center" wrapText="1"/>
      <protection/>
    </xf>
    <xf numFmtId="164" fontId="14" fillId="0" borderId="20" xfId="21" applyFont="1" applyBorder="1" applyAlignment="1">
      <alignment horizontal="center" vertical="center" wrapText="1"/>
      <protection/>
    </xf>
    <xf numFmtId="164" fontId="10" fillId="0" borderId="30" xfId="22" applyFont="1" applyBorder="1">
      <alignment/>
      <protection/>
    </xf>
    <xf numFmtId="167" fontId="10" fillId="0" borderId="30" xfId="22" applyNumberFormat="1" applyFont="1" applyFill="1" applyBorder="1" applyAlignment="1">
      <alignment horizontal="center"/>
      <protection/>
    </xf>
    <xf numFmtId="164" fontId="10" fillId="0" borderId="31" xfId="20" applyFont="1" applyBorder="1" applyAlignment="1">
      <alignment horizontal="center"/>
      <protection/>
    </xf>
    <xf numFmtId="164" fontId="10" fillId="7" borderId="32" xfId="20" applyFont="1" applyFill="1" applyBorder="1" applyAlignment="1">
      <alignment horizontal="center"/>
      <protection/>
    </xf>
    <xf numFmtId="167" fontId="10" fillId="0" borderId="30" xfId="22" applyNumberFormat="1" applyFont="1" applyBorder="1" applyAlignment="1">
      <alignment horizontal="center"/>
      <protection/>
    </xf>
    <xf numFmtId="164" fontId="15" fillId="0" borderId="33" xfId="22" applyFont="1" applyFill="1" applyBorder="1" applyAlignment="1">
      <alignment horizontal="center"/>
      <protection/>
    </xf>
    <xf numFmtId="164" fontId="10" fillId="7" borderId="34" xfId="22" applyFont="1" applyFill="1" applyBorder="1" applyAlignment="1">
      <alignment horizontal="center"/>
      <protection/>
    </xf>
    <xf numFmtId="164" fontId="10" fillId="0" borderId="31" xfId="22" applyFont="1" applyBorder="1" applyAlignment="1">
      <alignment horizontal="center"/>
      <protection/>
    </xf>
    <xf numFmtId="164" fontId="10" fillId="7" borderId="32" xfId="22" applyFont="1" applyFill="1" applyBorder="1" applyAlignment="1">
      <alignment horizontal="center"/>
      <protection/>
    </xf>
    <xf numFmtId="167" fontId="10" fillId="0" borderId="33" xfId="22" applyNumberFormat="1" applyFont="1" applyBorder="1" applyAlignment="1">
      <alignment horizontal="center"/>
      <protection/>
    </xf>
    <xf numFmtId="167" fontId="10" fillId="0" borderId="35" xfId="22" applyNumberFormat="1" applyFont="1" applyFill="1" applyBorder="1" applyAlignment="1">
      <alignment horizontal="center"/>
      <protection/>
    </xf>
    <xf numFmtId="164" fontId="10" fillId="8" borderId="33" xfId="22" applyFont="1" applyFill="1" applyBorder="1" applyAlignment="1">
      <alignment horizontal="center"/>
      <protection/>
    </xf>
    <xf numFmtId="164" fontId="10" fillId="7" borderId="31" xfId="22" applyFont="1" applyFill="1" applyBorder="1" applyAlignment="1">
      <alignment horizontal="center"/>
      <protection/>
    </xf>
    <xf numFmtId="164" fontId="10" fillId="0" borderId="33" xfId="22" applyFont="1" applyFill="1" applyBorder="1" applyAlignment="1">
      <alignment horizontal="center"/>
      <protection/>
    </xf>
    <xf numFmtId="167" fontId="11" fillId="0" borderId="36" xfId="20" applyNumberFormat="1" applyFont="1" applyBorder="1" applyAlignment="1">
      <alignment horizontal="center"/>
      <protection/>
    </xf>
    <xf numFmtId="164" fontId="15" fillId="0" borderId="37" xfId="22" applyFont="1" applyBorder="1" applyAlignment="1">
      <alignment horizontal="center"/>
      <protection/>
    </xf>
    <xf numFmtId="164" fontId="10" fillId="7" borderId="38" xfId="22" applyFont="1" applyFill="1" applyBorder="1" applyAlignment="1">
      <alignment horizontal="center"/>
      <protection/>
    </xf>
    <xf numFmtId="164" fontId="1" fillId="0" borderId="39" xfId="21" applyBorder="1" applyAlignment="1">
      <alignment horizontal="left"/>
      <protection/>
    </xf>
    <xf numFmtId="164" fontId="10" fillId="0" borderId="40" xfId="22" applyFont="1" applyBorder="1">
      <alignment/>
      <protection/>
    </xf>
    <xf numFmtId="167" fontId="10" fillId="0" borderId="40" xfId="22" applyNumberFormat="1" applyFont="1" applyFill="1" applyBorder="1" applyAlignment="1">
      <alignment horizontal="center"/>
      <protection/>
    </xf>
    <xf numFmtId="167" fontId="10" fillId="0" borderId="31" xfId="22" applyNumberFormat="1" applyFont="1" applyBorder="1" applyAlignment="1">
      <alignment horizontal="center"/>
      <protection/>
    </xf>
    <xf numFmtId="164" fontId="15" fillId="0" borderId="31" xfId="22" applyFont="1" applyFill="1" applyBorder="1" applyAlignment="1">
      <alignment horizontal="center"/>
      <protection/>
    </xf>
    <xf numFmtId="167" fontId="10" fillId="0" borderId="40" xfId="22" applyNumberFormat="1" applyFont="1" applyBorder="1" applyAlignment="1">
      <alignment horizontal="center"/>
      <protection/>
    </xf>
    <xf numFmtId="164" fontId="15" fillId="0" borderId="41" xfId="22" applyFont="1" applyBorder="1" applyAlignment="1">
      <alignment horizontal="center"/>
      <protection/>
    </xf>
    <xf numFmtId="167" fontId="10" fillId="0" borderId="31" xfId="22" applyNumberFormat="1" applyFont="1" applyFill="1" applyBorder="1" applyAlignment="1">
      <alignment horizontal="center"/>
      <protection/>
    </xf>
    <xf numFmtId="164" fontId="10" fillId="0" borderId="33" xfId="22" applyFont="1" applyBorder="1" applyAlignment="1">
      <alignment horizontal="center"/>
      <protection/>
    </xf>
    <xf numFmtId="164" fontId="10" fillId="7" borderId="42" xfId="22" applyFont="1" applyFill="1" applyBorder="1" applyAlignment="1">
      <alignment horizontal="center"/>
      <protection/>
    </xf>
    <xf numFmtId="164" fontId="10" fillId="0" borderId="31" xfId="22" applyFont="1" applyFill="1" applyBorder="1" applyAlignment="1">
      <alignment horizontal="center"/>
      <protection/>
    </xf>
    <xf numFmtId="164" fontId="15" fillId="9" borderId="31" xfId="22" applyFont="1" applyFill="1" applyBorder="1" applyAlignment="1">
      <alignment horizontal="center"/>
      <protection/>
    </xf>
    <xf numFmtId="164" fontId="15" fillId="0" borderId="31" xfId="22" applyFont="1" applyBorder="1" applyAlignment="1">
      <alignment horizontal="center"/>
      <protection/>
    </xf>
    <xf numFmtId="164" fontId="15" fillId="0" borderId="43" xfId="20" applyFont="1" applyBorder="1" applyAlignment="1">
      <alignment horizontal="center" wrapText="1"/>
      <protection/>
    </xf>
    <xf numFmtId="164" fontId="15" fillId="0" borderId="33" xfId="20" applyFont="1" applyBorder="1" applyAlignment="1">
      <alignment horizontal="center"/>
      <protection/>
    </xf>
    <xf numFmtId="164" fontId="10" fillId="7" borderId="44" xfId="20" applyFont="1" applyFill="1" applyBorder="1" applyAlignment="1">
      <alignment horizontal="center"/>
      <protection/>
    </xf>
    <xf numFmtId="167" fontId="10" fillId="0" borderId="0" xfId="22" applyNumberFormat="1" applyFont="1" applyBorder="1" applyAlignment="1">
      <alignment horizontal="center"/>
      <protection/>
    </xf>
    <xf numFmtId="164" fontId="10" fillId="0" borderId="43" xfId="22" applyFont="1" applyBorder="1" applyAlignment="1">
      <alignment horizontal="center"/>
      <protection/>
    </xf>
    <xf numFmtId="164" fontId="10" fillId="7" borderId="44" xfId="22" applyFont="1" applyFill="1" applyBorder="1" applyAlignment="1">
      <alignment horizontal="center"/>
      <protection/>
    </xf>
    <xf numFmtId="164" fontId="10" fillId="0" borderId="43" xfId="20" applyFont="1" applyBorder="1" applyAlignment="1">
      <alignment horizontal="center"/>
      <protection/>
    </xf>
    <xf numFmtId="164" fontId="10" fillId="0" borderId="45" xfId="22" applyFont="1" applyBorder="1">
      <alignment/>
      <protection/>
    </xf>
    <xf numFmtId="167" fontId="10" fillId="0" borderId="45" xfId="22" applyNumberFormat="1" applyFont="1" applyFill="1" applyBorder="1" applyAlignment="1">
      <alignment horizontal="center"/>
      <protection/>
    </xf>
    <xf numFmtId="164" fontId="15" fillId="9" borderId="23" xfId="20" applyFont="1" applyFill="1" applyBorder="1" applyAlignment="1">
      <alignment horizontal="center"/>
      <protection/>
    </xf>
    <xf numFmtId="164" fontId="10" fillId="7" borderId="25" xfId="20" applyFont="1" applyFill="1" applyBorder="1" applyAlignment="1">
      <alignment horizontal="center"/>
      <protection/>
    </xf>
    <xf numFmtId="167" fontId="10" fillId="0" borderId="46" xfId="22" applyNumberFormat="1" applyFont="1" applyBorder="1" applyAlignment="1">
      <alignment horizontal="center"/>
      <protection/>
    </xf>
    <xf numFmtId="164" fontId="10" fillId="0" borderId="46" xfId="22" applyFont="1" applyBorder="1" applyAlignment="1">
      <alignment horizontal="center"/>
      <protection/>
    </xf>
    <xf numFmtId="164" fontId="10" fillId="7" borderId="47" xfId="22" applyFont="1" applyFill="1" applyBorder="1" applyAlignment="1">
      <alignment horizontal="center"/>
      <protection/>
    </xf>
    <xf numFmtId="167" fontId="10" fillId="0" borderId="45" xfId="22" applyNumberFormat="1" applyFont="1" applyBorder="1" applyAlignment="1">
      <alignment horizontal="center"/>
      <protection/>
    </xf>
    <xf numFmtId="164" fontId="10" fillId="0" borderId="46" xfId="22" applyFont="1" applyFill="1" applyBorder="1" applyAlignment="1">
      <alignment horizontal="center"/>
      <protection/>
    </xf>
    <xf numFmtId="164" fontId="10" fillId="7" borderId="46" xfId="22" applyFont="1" applyFill="1" applyBorder="1" applyAlignment="1">
      <alignment horizontal="center"/>
      <protection/>
    </xf>
    <xf numFmtId="167" fontId="11" fillId="0" borderId="48" xfId="20" applyNumberFormat="1" applyFont="1" applyBorder="1" applyAlignment="1">
      <alignment horizontal="center"/>
      <protection/>
    </xf>
    <xf numFmtId="164" fontId="15" fillId="0" borderId="49" xfId="22" applyFont="1" applyBorder="1" applyAlignment="1">
      <alignment horizontal="center"/>
      <protection/>
    </xf>
    <xf numFmtId="164" fontId="10" fillId="7" borderId="50" xfId="22" applyFont="1" applyFill="1" applyBorder="1" applyAlignment="1">
      <alignment horizontal="center"/>
      <protection/>
    </xf>
    <xf numFmtId="164" fontId="1" fillId="0" borderId="51" xfId="21" applyBorder="1" applyAlignment="1">
      <alignment horizontal="left"/>
      <protection/>
    </xf>
    <xf numFmtId="164" fontId="10" fillId="0" borderId="0" xfId="20" applyFont="1">
      <alignment/>
      <protection/>
    </xf>
    <xf numFmtId="166" fontId="10" fillId="0" borderId="0" xfId="20" applyNumberFormat="1" applyFont="1" applyAlignment="1">
      <alignment horizontal="center"/>
      <protection/>
    </xf>
    <xf numFmtId="164" fontId="10" fillId="0" borderId="0" xfId="20" applyFont="1" applyAlignment="1">
      <alignment horizontal="center"/>
      <protection/>
    </xf>
    <xf numFmtId="164" fontId="10" fillId="0" borderId="23" xfId="20" applyFont="1" applyBorder="1" applyAlignment="1">
      <alignment horizontal="center" vertical="center"/>
      <protection/>
    </xf>
    <xf numFmtId="164" fontId="10" fillId="7" borderId="52" xfId="20" applyFont="1" applyFill="1" applyBorder="1" applyAlignment="1">
      <alignment wrapText="1"/>
      <protection/>
    </xf>
    <xf numFmtId="164" fontId="15" fillId="0" borderId="0" xfId="20" applyFont="1" applyFill="1" applyBorder="1" applyAlignment="1">
      <alignment horizontal="center" vertical="center"/>
      <protection/>
    </xf>
    <xf numFmtId="164" fontId="15" fillId="9" borderId="53" xfId="20" applyFont="1" applyFill="1" applyBorder="1" applyAlignment="1">
      <alignment horizontal="center"/>
      <protection/>
    </xf>
    <xf numFmtId="164" fontId="10" fillId="7" borderId="34" xfId="20" applyFont="1" applyFill="1" applyBorder="1" applyAlignment="1">
      <alignment horizontal="center"/>
      <protection/>
    </xf>
    <xf numFmtId="164" fontId="10" fillId="0" borderId="33" xfId="20" applyFont="1" applyBorder="1" applyAlignment="1">
      <alignment horizontal="center"/>
      <protection/>
    </xf>
    <xf numFmtId="164" fontId="10" fillId="0" borderId="45" xfId="20" applyFont="1" applyBorder="1" applyAlignment="1">
      <alignment horizontal="center" wrapText="1"/>
      <protection/>
    </xf>
    <xf numFmtId="164" fontId="10" fillId="7" borderId="47" xfId="20" applyFont="1" applyFill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0" xfId="20"/>
    <cellStyle name="Normal 2" xfId="21"/>
    <cellStyle name="Normal 2 2" xfId="22"/>
    <cellStyle name="Normal_012 Fiche d'inscription toutes ASPTT 2" xfId="23"/>
    <cellStyle name="Normal_Feuil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~1\laneis\LOCALS~1\Temp\Documents%20and%20Settings\HP_Propri&#233;taire\Mes%20documents\Jean%20Maryse%20SYLVESTRE\7-ASSOCIATIONS-LOISIRS\71-Associations\ASPTT%20Golf\Fichier%20d'essa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fmy6410\AppData\Local\Microsoft\Windows\Temporary%20Internet%20Files\Content.Outlook\WZJ30KP4\Classement%20&#233;quip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ofmy6410\AppData\Local\Microsoft\Windows\Temporary%20Internet%20Files\Content.Outlook\WZJ30KP4\Classement%20&#233;qui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 Opératoire"/>
      <sheetName val="Enregist brut pdf"/>
      <sheetName val="Enregist net pdf"/>
      <sheetName val="Brut"/>
      <sheetName val="Net"/>
      <sheetName val="Annecy"/>
      <sheetName val="Clermont"/>
      <sheetName val="Grenoble"/>
      <sheetName val="Hte Loire"/>
      <sheetName val="Lyon"/>
      <sheetName val="Nord Isère"/>
      <sheetName val="St Etienne"/>
      <sheetName val="Valen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pha"/>
      <sheetName val="Annecy"/>
      <sheetName val="Clermont"/>
      <sheetName val="Grenoble"/>
      <sheetName val="Hte Loire"/>
      <sheetName val="Lyon"/>
      <sheetName val="Nord Isère"/>
      <sheetName val="StEtienne"/>
      <sheetName val="Valence"/>
      <sheetName val="Equipe"/>
      <sheetName val="Classemen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pha"/>
      <sheetName val="Annecy"/>
      <sheetName val="Clermont"/>
      <sheetName val="Grenoble"/>
      <sheetName val="Hte Loire"/>
      <sheetName val="Lyon"/>
      <sheetName val="Nord Isère"/>
      <sheetName val="StEtienne"/>
      <sheetName val="Valence"/>
      <sheetName val="Equipe"/>
      <sheetName val="Class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6"/>
  <sheetViews>
    <sheetView workbookViewId="0" topLeftCell="A1">
      <selection activeCell="H11" sqref="H11"/>
    </sheetView>
  </sheetViews>
  <sheetFormatPr defaultColWidth="11.421875" defaultRowHeight="15"/>
  <cols>
    <col min="1" max="1" width="14.8515625" style="1" customWidth="1"/>
    <col min="2" max="2" width="21.7109375" style="1" customWidth="1"/>
    <col min="3" max="3" width="7.140625" style="2" customWidth="1"/>
    <col min="4" max="4" width="12.7109375" style="3" customWidth="1"/>
    <col min="5" max="5" width="8.57421875" style="4" customWidth="1"/>
    <col min="6" max="7" width="9.00390625" style="5" customWidth="1"/>
    <col min="8" max="16384" width="11.00390625" style="5" customWidth="1"/>
  </cols>
  <sheetData>
    <row r="1" spans="2:5" ht="12.75">
      <c r="B1" s="6" t="s">
        <v>0</v>
      </c>
      <c r="C1" s="7"/>
      <c r="D1" s="8"/>
      <c r="E1" s="9"/>
    </row>
    <row r="2" ht="9.75" customHeight="1">
      <c r="E2" s="9"/>
    </row>
    <row r="3" spans="1:7" ht="12.75">
      <c r="A3" s="10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4"/>
      <c r="G3" s="14"/>
    </row>
    <row r="4" spans="1:7" ht="12.75">
      <c r="A4" s="15" t="s">
        <v>6</v>
      </c>
      <c r="B4" s="16" t="s">
        <v>7</v>
      </c>
      <c r="C4" s="17">
        <v>22.3</v>
      </c>
      <c r="D4" s="18">
        <v>522450153</v>
      </c>
      <c r="E4" s="19">
        <v>31</v>
      </c>
      <c r="G4" s="14"/>
    </row>
    <row r="5" spans="1:7" ht="12.75">
      <c r="A5" s="15" t="s">
        <v>6</v>
      </c>
      <c r="B5" s="16" t="s">
        <v>8</v>
      </c>
      <c r="C5" s="17">
        <v>19.5</v>
      </c>
      <c r="D5" s="20">
        <v>515099119</v>
      </c>
      <c r="E5" s="19">
        <v>29</v>
      </c>
      <c r="G5" s="14"/>
    </row>
    <row r="6" spans="1:7" ht="12.75">
      <c r="A6" s="15" t="s">
        <v>6</v>
      </c>
      <c r="B6" s="16" t="s">
        <v>9</v>
      </c>
      <c r="C6" s="17">
        <v>24.8</v>
      </c>
      <c r="D6" s="20">
        <v>516704257</v>
      </c>
      <c r="E6" s="19">
        <v>32</v>
      </c>
      <c r="G6" s="14"/>
    </row>
    <row r="7" spans="1:7" ht="12.75">
      <c r="A7" s="15" t="s">
        <v>6</v>
      </c>
      <c r="B7" s="16" t="s">
        <v>10</v>
      </c>
      <c r="C7" s="17">
        <v>34.5</v>
      </c>
      <c r="D7" s="20">
        <v>44331271</v>
      </c>
      <c r="E7" s="19">
        <v>27</v>
      </c>
      <c r="G7" s="14"/>
    </row>
    <row r="8" spans="1:7" ht="12.75">
      <c r="A8" s="15" t="s">
        <v>6</v>
      </c>
      <c r="B8" s="16" t="s">
        <v>11</v>
      </c>
      <c r="C8" s="17">
        <v>16.5</v>
      </c>
      <c r="D8" s="18">
        <v>531317129</v>
      </c>
      <c r="E8" s="19">
        <v>42</v>
      </c>
      <c r="G8" s="14"/>
    </row>
    <row r="9" spans="1:7" ht="14.25" customHeight="1">
      <c r="A9" s="15" t="s">
        <v>6</v>
      </c>
      <c r="B9" s="21"/>
      <c r="C9" s="22"/>
      <c r="D9" s="23"/>
      <c r="E9" s="24">
        <f>SUM(E4:E8)</f>
        <v>161</v>
      </c>
      <c r="F9" s="25" t="s">
        <v>12</v>
      </c>
      <c r="G9" s="14"/>
    </row>
    <row r="10" spans="1:7" ht="14.25" customHeight="1">
      <c r="A10" s="15" t="s">
        <v>6</v>
      </c>
      <c r="B10" s="26"/>
      <c r="C10" s="27">
        <f>COUNTA(D4:D8)</f>
        <v>5</v>
      </c>
      <c r="D10" s="28" t="s">
        <v>13</v>
      </c>
      <c r="E10" s="29">
        <f>IF(E9=0,"",E9/C10)</f>
        <v>32.2</v>
      </c>
      <c r="F10" s="30" t="s">
        <v>14</v>
      </c>
      <c r="G10" s="14"/>
    </row>
    <row r="11" spans="1:7" ht="12.75">
      <c r="A11" s="15" t="s">
        <v>15</v>
      </c>
      <c r="B11" s="31" t="s">
        <v>16</v>
      </c>
      <c r="C11" s="32">
        <v>27.6</v>
      </c>
      <c r="D11" s="33">
        <v>546271249</v>
      </c>
      <c r="E11" s="19">
        <v>28</v>
      </c>
      <c r="G11" s="14"/>
    </row>
    <row r="12" spans="1:7" ht="12.75">
      <c r="A12" s="15" t="s">
        <v>15</v>
      </c>
      <c r="B12" s="34" t="s">
        <v>17</v>
      </c>
      <c r="C12" s="35">
        <v>14.1</v>
      </c>
      <c r="D12" s="36">
        <v>43017187</v>
      </c>
      <c r="E12" s="19">
        <v>29</v>
      </c>
      <c r="G12" s="14"/>
    </row>
    <row r="13" spans="1:7" ht="12.75">
      <c r="A13" s="15" t="s">
        <v>15</v>
      </c>
      <c r="B13" s="34" t="s">
        <v>18</v>
      </c>
      <c r="C13" s="35">
        <v>29.5</v>
      </c>
      <c r="D13" s="36">
        <v>540108203</v>
      </c>
      <c r="E13" s="19">
        <v>26</v>
      </c>
      <c r="G13" s="14"/>
    </row>
    <row r="14" spans="1:7" ht="12.75">
      <c r="A14" s="15" t="s">
        <v>15</v>
      </c>
      <c r="B14" s="34" t="s">
        <v>19</v>
      </c>
      <c r="C14" s="35">
        <v>33.1</v>
      </c>
      <c r="D14" s="36">
        <v>516729230</v>
      </c>
      <c r="E14" s="19">
        <v>28</v>
      </c>
      <c r="G14" s="14"/>
    </row>
    <row r="15" spans="1:7" ht="12.75">
      <c r="A15" s="15" t="s">
        <v>15</v>
      </c>
      <c r="B15" s="34" t="s">
        <v>20</v>
      </c>
      <c r="C15" s="35">
        <v>24.2</v>
      </c>
      <c r="D15" s="36">
        <v>516728231</v>
      </c>
      <c r="E15" s="19">
        <v>31</v>
      </c>
      <c r="G15" s="14"/>
    </row>
    <row r="16" spans="1:7" ht="12.75">
      <c r="A16" s="15" t="s">
        <v>15</v>
      </c>
      <c r="B16" s="34" t="s">
        <v>21</v>
      </c>
      <c r="C16" s="37">
        <v>31</v>
      </c>
      <c r="D16" s="36">
        <v>527793248</v>
      </c>
      <c r="E16" s="19">
        <v>24</v>
      </c>
      <c r="G16" s="14"/>
    </row>
    <row r="17" spans="1:7" ht="14.25" customHeight="1">
      <c r="A17" s="15" t="s">
        <v>15</v>
      </c>
      <c r="B17" s="34" t="s">
        <v>22</v>
      </c>
      <c r="C17" s="35">
        <v>17.4</v>
      </c>
      <c r="D17" s="36">
        <v>521368174</v>
      </c>
      <c r="E17" s="19">
        <v>33</v>
      </c>
      <c r="G17" s="14"/>
    </row>
    <row r="18" spans="1:7" ht="14.25" customHeight="1">
      <c r="A18" s="15" t="s">
        <v>15</v>
      </c>
      <c r="B18" s="34" t="s">
        <v>23</v>
      </c>
      <c r="C18" s="37">
        <v>26.4</v>
      </c>
      <c r="D18" s="36">
        <v>45882190</v>
      </c>
      <c r="E18" s="19">
        <v>24</v>
      </c>
      <c r="G18" s="14"/>
    </row>
    <row r="19" spans="1:7" ht="12.75">
      <c r="A19" s="15" t="s">
        <v>15</v>
      </c>
      <c r="B19" s="34" t="s">
        <v>24</v>
      </c>
      <c r="C19" s="35">
        <v>36</v>
      </c>
      <c r="D19" s="36">
        <v>549310236</v>
      </c>
      <c r="E19" s="19">
        <v>29</v>
      </c>
      <c r="G19" s="14"/>
    </row>
    <row r="20" spans="1:7" ht="12.75">
      <c r="A20" s="15" t="s">
        <v>15</v>
      </c>
      <c r="B20" s="34" t="s">
        <v>25</v>
      </c>
      <c r="C20" s="37">
        <v>23.7</v>
      </c>
      <c r="D20" s="36">
        <v>512505158</v>
      </c>
      <c r="E20" s="19">
        <v>29</v>
      </c>
      <c r="G20" s="14"/>
    </row>
    <row r="21" spans="1:7" ht="12.75">
      <c r="A21" s="15" t="s">
        <v>15</v>
      </c>
      <c r="B21" s="34" t="s">
        <v>26</v>
      </c>
      <c r="C21" s="37">
        <v>18.5</v>
      </c>
      <c r="D21" s="36">
        <v>3278091</v>
      </c>
      <c r="E21" s="19">
        <v>37</v>
      </c>
      <c r="G21" s="14"/>
    </row>
    <row r="22" spans="1:7" ht="12.75">
      <c r="A22" s="15" t="s">
        <v>15</v>
      </c>
      <c r="B22" s="16"/>
      <c r="C22" s="22"/>
      <c r="D22" s="23"/>
      <c r="E22" s="24">
        <f>SUM(E11:E21)</f>
        <v>318</v>
      </c>
      <c r="F22" s="25" t="s">
        <v>12</v>
      </c>
      <c r="G22" s="14"/>
    </row>
    <row r="23" spans="1:7" ht="12.75">
      <c r="A23" s="38" t="s">
        <v>15</v>
      </c>
      <c r="B23" s="39"/>
      <c r="C23" s="40">
        <f>COUNTA(D11:D21)</f>
        <v>11</v>
      </c>
      <c r="D23" s="41" t="s">
        <v>13</v>
      </c>
      <c r="E23" s="29">
        <f>IF(E22=0,"",E22/C23)</f>
        <v>28.90909090909091</v>
      </c>
      <c r="F23" s="42" t="s">
        <v>14</v>
      </c>
      <c r="G23" s="14"/>
    </row>
    <row r="24" spans="1:7" ht="12.75">
      <c r="A24" s="43" t="s">
        <v>15</v>
      </c>
      <c r="B24" s="44" t="s">
        <v>27</v>
      </c>
      <c r="C24" s="45">
        <v>14.3</v>
      </c>
      <c r="D24" s="46">
        <v>3758116</v>
      </c>
      <c r="E24" s="47"/>
      <c r="F24" s="48" t="s">
        <v>28</v>
      </c>
      <c r="G24" s="14"/>
    </row>
    <row r="25" spans="1:7" ht="12.75">
      <c r="A25" s="49" t="s">
        <v>29</v>
      </c>
      <c r="B25" s="16" t="s">
        <v>30</v>
      </c>
      <c r="C25" s="17">
        <v>8.3</v>
      </c>
      <c r="D25" s="18">
        <v>44359041</v>
      </c>
      <c r="E25" s="19">
        <v>36</v>
      </c>
      <c r="G25" s="14"/>
    </row>
    <row r="26" spans="1:7" ht="12.75">
      <c r="A26" s="15" t="s">
        <v>29</v>
      </c>
      <c r="B26" s="16" t="s">
        <v>31</v>
      </c>
      <c r="C26" s="17">
        <v>30.5</v>
      </c>
      <c r="D26" s="50">
        <v>512636285</v>
      </c>
      <c r="E26" s="19">
        <v>33</v>
      </c>
      <c r="G26" s="14"/>
    </row>
    <row r="27" spans="1:7" ht="12.75">
      <c r="A27" s="51" t="s">
        <v>29</v>
      </c>
      <c r="B27" s="16" t="s">
        <v>32</v>
      </c>
      <c r="C27" s="17">
        <v>26.7</v>
      </c>
      <c r="D27" s="18">
        <v>535909214</v>
      </c>
      <c r="E27" s="19">
        <v>26</v>
      </c>
      <c r="G27" s="14"/>
    </row>
    <row r="28" spans="1:7" ht="12.75">
      <c r="A28" s="15" t="s">
        <v>29</v>
      </c>
      <c r="B28" s="16" t="s">
        <v>33</v>
      </c>
      <c r="C28" s="17">
        <v>17.5</v>
      </c>
      <c r="D28" s="18">
        <v>514687191</v>
      </c>
      <c r="E28" s="19">
        <v>28</v>
      </c>
      <c r="G28" s="14"/>
    </row>
    <row r="29" spans="1:7" ht="12.75">
      <c r="A29" s="15" t="s">
        <v>29</v>
      </c>
      <c r="B29" s="16" t="s">
        <v>34</v>
      </c>
      <c r="C29" s="17">
        <v>27.9</v>
      </c>
      <c r="D29" s="18">
        <v>542583179</v>
      </c>
      <c r="E29" s="19">
        <v>28</v>
      </c>
      <c r="G29" s="14"/>
    </row>
    <row r="30" spans="1:7" ht="12.75">
      <c r="A30" s="15" t="s">
        <v>29</v>
      </c>
      <c r="B30" s="16" t="s">
        <v>35</v>
      </c>
      <c r="C30" s="17">
        <v>54</v>
      </c>
      <c r="D30" s="18">
        <v>44751271</v>
      </c>
      <c r="E30" s="19">
        <v>35</v>
      </c>
      <c r="G30" s="14"/>
    </row>
    <row r="31" spans="1:7" ht="12.75">
      <c r="A31" s="15" t="s">
        <v>29</v>
      </c>
      <c r="B31" s="16" t="s">
        <v>36</v>
      </c>
      <c r="C31" s="17">
        <v>34.1</v>
      </c>
      <c r="D31" s="50">
        <v>46108280</v>
      </c>
      <c r="E31" s="19">
        <v>23</v>
      </c>
      <c r="G31" s="14"/>
    </row>
    <row r="32" spans="1:7" ht="12.75">
      <c r="A32" s="15" t="s">
        <v>29</v>
      </c>
      <c r="B32" s="16" t="s">
        <v>37</v>
      </c>
      <c r="C32" s="17">
        <v>50</v>
      </c>
      <c r="D32" s="18">
        <v>539004274</v>
      </c>
      <c r="E32" s="19">
        <v>37</v>
      </c>
      <c r="G32" s="14"/>
    </row>
    <row r="33" spans="1:7" ht="12.75">
      <c r="A33" s="15" t="s">
        <v>29</v>
      </c>
      <c r="B33" s="21"/>
      <c r="C33" s="22"/>
      <c r="D33" s="23"/>
      <c r="E33" s="24">
        <f>SUM(E25:E32)</f>
        <v>246</v>
      </c>
      <c r="F33" s="25" t="s">
        <v>12</v>
      </c>
      <c r="G33" s="14"/>
    </row>
    <row r="34" spans="1:7" ht="12.75">
      <c r="A34" s="15" t="s">
        <v>29</v>
      </c>
      <c r="B34" s="26"/>
      <c r="C34" s="27">
        <f>COUNTA(D25:D32)</f>
        <v>8</v>
      </c>
      <c r="D34" s="28" t="s">
        <v>13</v>
      </c>
      <c r="E34" s="29">
        <f>IF(E33=0,"",E33/C34)</f>
        <v>30.75</v>
      </c>
      <c r="F34" s="52" t="s">
        <v>14</v>
      </c>
      <c r="G34" s="14"/>
    </row>
    <row r="35" spans="1:7" ht="12.75">
      <c r="A35" s="15" t="s">
        <v>38</v>
      </c>
      <c r="B35" s="16" t="s">
        <v>39</v>
      </c>
      <c r="C35" s="17" t="s">
        <v>40</v>
      </c>
      <c r="D35" s="53" t="s">
        <v>41</v>
      </c>
      <c r="E35" s="54">
        <v>35</v>
      </c>
      <c r="G35" s="14"/>
    </row>
    <row r="36" spans="1:7" ht="12.75">
      <c r="A36" s="15" t="s">
        <v>38</v>
      </c>
      <c r="B36" s="16" t="s">
        <v>42</v>
      </c>
      <c r="C36" s="17">
        <v>20</v>
      </c>
      <c r="D36" s="53">
        <v>515894189</v>
      </c>
      <c r="E36" s="55">
        <v>28</v>
      </c>
      <c r="G36" s="14"/>
    </row>
    <row r="37" spans="1:7" ht="12.75">
      <c r="A37" s="15" t="s">
        <v>38</v>
      </c>
      <c r="B37" s="16" t="s">
        <v>43</v>
      </c>
      <c r="C37" s="17" t="s">
        <v>44</v>
      </c>
      <c r="D37" s="56" t="s">
        <v>45</v>
      </c>
      <c r="E37" s="55">
        <v>25</v>
      </c>
      <c r="G37" s="14"/>
    </row>
    <row r="38" spans="1:7" ht="12.75">
      <c r="A38" s="15" t="s">
        <v>38</v>
      </c>
      <c r="B38" s="16" t="s">
        <v>46</v>
      </c>
      <c r="C38" s="17" t="s">
        <v>47</v>
      </c>
      <c r="D38" s="53" t="s">
        <v>48</v>
      </c>
      <c r="E38" s="55">
        <v>34</v>
      </c>
      <c r="G38" s="14"/>
    </row>
    <row r="39" spans="1:7" ht="12.75">
      <c r="A39" s="15" t="s">
        <v>38</v>
      </c>
      <c r="B39" s="16" t="s">
        <v>49</v>
      </c>
      <c r="C39" s="17" t="s">
        <v>50</v>
      </c>
      <c r="D39" s="53" t="s">
        <v>51</v>
      </c>
      <c r="E39" s="55">
        <v>35</v>
      </c>
      <c r="G39" s="14"/>
    </row>
    <row r="40" spans="1:7" ht="12.75">
      <c r="A40" s="15" t="s">
        <v>38</v>
      </c>
      <c r="B40" s="16" t="s">
        <v>52</v>
      </c>
      <c r="C40" s="17" t="s">
        <v>53</v>
      </c>
      <c r="D40" s="53" t="s">
        <v>54</v>
      </c>
      <c r="E40" s="55">
        <v>22</v>
      </c>
      <c r="G40" s="14"/>
    </row>
    <row r="41" spans="1:7" ht="12.75">
      <c r="A41" s="15" t="s">
        <v>38</v>
      </c>
      <c r="B41" s="16" t="s">
        <v>55</v>
      </c>
      <c r="C41" s="17" t="s">
        <v>56</v>
      </c>
      <c r="D41" s="53" t="s">
        <v>57</v>
      </c>
      <c r="E41" s="55">
        <v>24</v>
      </c>
      <c r="G41" s="14"/>
    </row>
    <row r="42" spans="1:7" ht="12.75">
      <c r="A42" s="15" t="s">
        <v>38</v>
      </c>
      <c r="B42" s="16" t="s">
        <v>58</v>
      </c>
      <c r="C42" s="17">
        <v>19.8</v>
      </c>
      <c r="D42" s="56" t="s">
        <v>59</v>
      </c>
      <c r="E42" s="55">
        <v>34</v>
      </c>
      <c r="G42" s="14"/>
    </row>
    <row r="43" spans="1:7" ht="12.75">
      <c r="A43" s="15" t="s">
        <v>38</v>
      </c>
      <c r="B43" s="16" t="s">
        <v>60</v>
      </c>
      <c r="C43" s="17">
        <v>14.1</v>
      </c>
      <c r="D43" s="56" t="s">
        <v>61</v>
      </c>
      <c r="E43" s="55">
        <v>29</v>
      </c>
      <c r="G43" s="14"/>
    </row>
    <row r="44" spans="1:7" ht="12.75">
      <c r="A44" s="15" t="s">
        <v>38</v>
      </c>
      <c r="B44" s="16" t="s">
        <v>62</v>
      </c>
      <c r="C44" s="17" t="s">
        <v>63</v>
      </c>
      <c r="D44" s="53" t="s">
        <v>64</v>
      </c>
      <c r="E44" s="55">
        <v>37</v>
      </c>
      <c r="G44" s="14"/>
    </row>
    <row r="45" spans="1:7" ht="12.75">
      <c r="A45" s="15" t="s">
        <v>38</v>
      </c>
      <c r="B45" s="16" t="s">
        <v>65</v>
      </c>
      <c r="C45" s="17" t="s">
        <v>66</v>
      </c>
      <c r="D45" s="53" t="s">
        <v>67</v>
      </c>
      <c r="E45" s="55">
        <v>33</v>
      </c>
      <c r="G45" s="14"/>
    </row>
    <row r="46" spans="1:7" ht="12.75">
      <c r="A46" s="15" t="s">
        <v>38</v>
      </c>
      <c r="B46" s="16" t="s">
        <v>68</v>
      </c>
      <c r="C46" s="17" t="s">
        <v>69</v>
      </c>
      <c r="D46" s="53" t="s">
        <v>70</v>
      </c>
      <c r="E46" s="55">
        <v>37</v>
      </c>
      <c r="G46" s="14"/>
    </row>
    <row r="47" spans="1:7" ht="12.75">
      <c r="A47" s="15" t="s">
        <v>38</v>
      </c>
      <c r="B47" s="16" t="s">
        <v>71</v>
      </c>
      <c r="C47" s="17" t="s">
        <v>72</v>
      </c>
      <c r="D47" s="56" t="s">
        <v>73</v>
      </c>
      <c r="E47" s="55">
        <v>24</v>
      </c>
      <c r="G47" s="14"/>
    </row>
    <row r="48" spans="1:7" ht="12.75">
      <c r="A48" s="15" t="s">
        <v>38</v>
      </c>
      <c r="B48" s="16" t="s">
        <v>74</v>
      </c>
      <c r="C48" s="17">
        <v>18.2</v>
      </c>
      <c r="D48" s="53" t="s">
        <v>75</v>
      </c>
      <c r="E48" s="55">
        <v>32</v>
      </c>
      <c r="G48" s="14"/>
    </row>
    <row r="49" spans="1:7" ht="12.75">
      <c r="A49" s="15" t="s">
        <v>38</v>
      </c>
      <c r="B49" s="16" t="s">
        <v>76</v>
      </c>
      <c r="C49" s="17" t="s">
        <v>77</v>
      </c>
      <c r="D49" s="56" t="s">
        <v>78</v>
      </c>
      <c r="E49" s="55">
        <v>38</v>
      </c>
      <c r="G49" s="14"/>
    </row>
    <row r="50" spans="1:7" ht="12.75">
      <c r="A50" s="15" t="s">
        <v>38</v>
      </c>
      <c r="B50" s="16" t="s">
        <v>79</v>
      </c>
      <c r="C50" s="22">
        <v>27.5</v>
      </c>
      <c r="D50" s="57">
        <v>519658196</v>
      </c>
      <c r="E50" s="55">
        <v>31</v>
      </c>
      <c r="G50" s="14"/>
    </row>
    <row r="51" spans="1:7" ht="12.75">
      <c r="A51" s="15" t="s">
        <v>38</v>
      </c>
      <c r="B51" s="16" t="s">
        <v>80</v>
      </c>
      <c r="C51" s="22" t="s">
        <v>81</v>
      </c>
      <c r="D51" s="57" t="s">
        <v>82</v>
      </c>
      <c r="E51" s="55">
        <v>19</v>
      </c>
      <c r="G51" s="14"/>
    </row>
    <row r="52" spans="1:7" ht="12.75">
      <c r="A52" s="15" t="s">
        <v>38</v>
      </c>
      <c r="B52" s="16" t="s">
        <v>83</v>
      </c>
      <c r="C52" s="17" t="s">
        <v>84</v>
      </c>
      <c r="D52" s="56" t="s">
        <v>85</v>
      </c>
      <c r="E52" s="55">
        <v>32</v>
      </c>
      <c r="G52" s="14"/>
    </row>
    <row r="53" spans="1:7" ht="12.75">
      <c r="A53" s="15" t="s">
        <v>38</v>
      </c>
      <c r="B53" s="21"/>
      <c r="C53" s="22"/>
      <c r="D53" s="23"/>
      <c r="E53" s="24">
        <f>SUM(E35:E52)</f>
        <v>549</v>
      </c>
      <c r="F53" s="25" t="s">
        <v>12</v>
      </c>
      <c r="G53" s="14"/>
    </row>
    <row r="54" spans="1:7" ht="12.75">
      <c r="A54" s="15" t="s">
        <v>38</v>
      </c>
      <c r="B54" s="58"/>
      <c r="C54" s="40">
        <f>COUNTA(D35:D52)</f>
        <v>18</v>
      </c>
      <c r="D54" s="41" t="s">
        <v>13</v>
      </c>
      <c r="E54" s="29">
        <f>IF(E53=0,"",E53/C54)</f>
        <v>30.5</v>
      </c>
      <c r="F54" s="59" t="s">
        <v>14</v>
      </c>
      <c r="G54" s="14"/>
    </row>
    <row r="55" spans="1:7" ht="12.75">
      <c r="A55" s="51" t="s">
        <v>38</v>
      </c>
      <c r="B55" s="16" t="s">
        <v>86</v>
      </c>
      <c r="C55" s="17">
        <v>20.8</v>
      </c>
      <c r="D55" s="18">
        <v>43131292</v>
      </c>
      <c r="E55" s="60"/>
      <c r="F55" s="61" t="s">
        <v>28</v>
      </c>
      <c r="G55" s="14"/>
    </row>
    <row r="56" spans="1:7" ht="12.75">
      <c r="A56" s="51" t="s">
        <v>38</v>
      </c>
      <c r="B56" s="62" t="s">
        <v>87</v>
      </c>
      <c r="C56" s="63">
        <v>23.6</v>
      </c>
      <c r="D56" s="64">
        <v>517953138</v>
      </c>
      <c r="E56" s="47"/>
      <c r="F56" s="48" t="s">
        <v>28</v>
      </c>
      <c r="G56" s="14"/>
    </row>
    <row r="57" spans="1:7" ht="12.75">
      <c r="A57" s="65" t="s">
        <v>88</v>
      </c>
      <c r="B57" s="66" t="s">
        <v>89</v>
      </c>
      <c r="C57" s="67">
        <v>24.4</v>
      </c>
      <c r="D57" s="68">
        <v>537245133</v>
      </c>
      <c r="E57" s="54">
        <v>32</v>
      </c>
      <c r="F57" s="69"/>
      <c r="G57" s="14"/>
    </row>
    <row r="58" spans="1:7" ht="12.75">
      <c r="A58" s="70" t="s">
        <v>88</v>
      </c>
      <c r="B58" s="16" t="s">
        <v>90</v>
      </c>
      <c r="C58" s="17">
        <v>20.5</v>
      </c>
      <c r="D58" s="50">
        <v>520415178</v>
      </c>
      <c r="E58" s="55">
        <v>20</v>
      </c>
      <c r="G58" s="14"/>
    </row>
    <row r="59" spans="1:7" ht="12.75">
      <c r="A59" s="70" t="s">
        <v>88</v>
      </c>
      <c r="B59" s="16" t="s">
        <v>91</v>
      </c>
      <c r="C59" s="17">
        <v>30</v>
      </c>
      <c r="D59" s="50">
        <v>545373177</v>
      </c>
      <c r="E59" s="55">
        <v>32</v>
      </c>
      <c r="G59" s="14"/>
    </row>
    <row r="60" spans="1:7" ht="12.75">
      <c r="A60" s="70" t="s">
        <v>88</v>
      </c>
      <c r="B60" s="16" t="s">
        <v>92</v>
      </c>
      <c r="C60" s="17">
        <v>28.3</v>
      </c>
      <c r="D60" s="18">
        <v>511680176</v>
      </c>
      <c r="E60" s="55">
        <v>33</v>
      </c>
      <c r="G60" s="14"/>
    </row>
    <row r="61" spans="1:7" ht="12.75">
      <c r="A61" s="70" t="s">
        <v>88</v>
      </c>
      <c r="B61" s="16" t="s">
        <v>93</v>
      </c>
      <c r="C61" s="17">
        <v>21.1</v>
      </c>
      <c r="D61" s="50">
        <v>523694200</v>
      </c>
      <c r="E61" s="55">
        <v>32</v>
      </c>
      <c r="G61" s="14"/>
    </row>
    <row r="62" spans="1:7" ht="12.75">
      <c r="A62" s="70" t="s">
        <v>88</v>
      </c>
      <c r="B62" s="71" t="s">
        <v>94</v>
      </c>
      <c r="C62" s="72">
        <v>14.5</v>
      </c>
      <c r="D62" s="18">
        <v>529726183</v>
      </c>
      <c r="E62" s="55">
        <v>39</v>
      </c>
      <c r="G62" s="14"/>
    </row>
    <row r="63" spans="1:7" ht="12.75">
      <c r="A63" s="70" t="s">
        <v>88</v>
      </c>
      <c r="B63" s="16" t="s">
        <v>95</v>
      </c>
      <c r="C63" s="17">
        <v>31.2</v>
      </c>
      <c r="D63" s="18">
        <v>517911227</v>
      </c>
      <c r="E63" s="55">
        <v>33</v>
      </c>
      <c r="G63" s="14"/>
    </row>
    <row r="64" spans="1:7" ht="12.75">
      <c r="A64" s="70" t="s">
        <v>88</v>
      </c>
      <c r="B64" s="16" t="s">
        <v>96</v>
      </c>
      <c r="C64" s="17">
        <v>20.1</v>
      </c>
      <c r="D64" s="18">
        <v>551396220</v>
      </c>
      <c r="E64" s="55">
        <v>37</v>
      </c>
      <c r="G64" s="14"/>
    </row>
    <row r="65" spans="1:7" ht="12.75">
      <c r="A65" s="70" t="s">
        <v>88</v>
      </c>
      <c r="B65" s="16" t="s">
        <v>97</v>
      </c>
      <c r="C65" s="17">
        <v>35.5</v>
      </c>
      <c r="D65" s="18">
        <v>526494242</v>
      </c>
      <c r="E65" s="55">
        <v>21</v>
      </c>
      <c r="G65" s="14"/>
    </row>
    <row r="66" spans="1:7" ht="12.75">
      <c r="A66" s="70" t="s">
        <v>88</v>
      </c>
      <c r="B66" s="16" t="s">
        <v>98</v>
      </c>
      <c r="C66" s="17">
        <v>25.7</v>
      </c>
      <c r="D66" s="18">
        <v>540479223</v>
      </c>
      <c r="E66" s="55">
        <v>31</v>
      </c>
      <c r="G66" s="14"/>
    </row>
    <row r="67" spans="1:7" ht="12.75">
      <c r="A67" s="70" t="s">
        <v>88</v>
      </c>
      <c r="B67" s="16" t="s">
        <v>99</v>
      </c>
      <c r="C67" s="17">
        <v>15.4</v>
      </c>
      <c r="D67" s="50">
        <v>45024047</v>
      </c>
      <c r="E67" s="55">
        <v>32</v>
      </c>
      <c r="G67" s="14"/>
    </row>
    <row r="68" spans="1:7" ht="12.75">
      <c r="A68" s="70" t="s">
        <v>88</v>
      </c>
      <c r="B68" s="16" t="s">
        <v>100</v>
      </c>
      <c r="C68" s="17">
        <v>21.8</v>
      </c>
      <c r="D68" s="18">
        <v>45319234</v>
      </c>
      <c r="E68" s="55">
        <v>25</v>
      </c>
      <c r="G68" s="14"/>
    </row>
    <row r="69" spans="1:7" ht="12.75">
      <c r="A69" s="70" t="s">
        <v>88</v>
      </c>
      <c r="B69" s="16" t="s">
        <v>101</v>
      </c>
      <c r="C69" s="17">
        <v>29.8</v>
      </c>
      <c r="D69" s="18">
        <v>545485110</v>
      </c>
      <c r="E69" s="55">
        <v>28</v>
      </c>
      <c r="G69" s="14"/>
    </row>
    <row r="70" spans="1:7" ht="12.75">
      <c r="A70" s="70" t="s">
        <v>88</v>
      </c>
      <c r="B70" s="16" t="s">
        <v>102</v>
      </c>
      <c r="C70" s="17">
        <v>18.6</v>
      </c>
      <c r="D70" s="18">
        <v>48162028</v>
      </c>
      <c r="E70" s="55">
        <v>33</v>
      </c>
      <c r="G70" s="14"/>
    </row>
    <row r="71" spans="1:7" ht="12.75">
      <c r="A71" s="70" t="s">
        <v>88</v>
      </c>
      <c r="B71" s="16" t="s">
        <v>103</v>
      </c>
      <c r="C71" s="17">
        <v>20.9</v>
      </c>
      <c r="D71" s="50">
        <v>512787032</v>
      </c>
      <c r="E71" s="55">
        <v>31</v>
      </c>
      <c r="G71" s="14"/>
    </row>
    <row r="72" spans="1:7" ht="14.25" customHeight="1">
      <c r="A72" s="70" t="s">
        <v>88</v>
      </c>
      <c r="B72" s="16" t="s">
        <v>104</v>
      </c>
      <c r="C72" s="17">
        <v>23.1</v>
      </c>
      <c r="D72" s="50">
        <v>43629198</v>
      </c>
      <c r="E72" s="55">
        <v>31</v>
      </c>
      <c r="G72" s="14"/>
    </row>
    <row r="73" spans="1:7" ht="12.75">
      <c r="A73" s="70" t="s">
        <v>88</v>
      </c>
      <c r="B73" s="16" t="s">
        <v>105</v>
      </c>
      <c r="C73" s="17">
        <v>29.7</v>
      </c>
      <c r="D73" s="18">
        <v>524076153</v>
      </c>
      <c r="E73" s="55">
        <v>29</v>
      </c>
      <c r="G73" s="14"/>
    </row>
    <row r="74" spans="1:7" ht="12.75">
      <c r="A74" s="70" t="s">
        <v>88</v>
      </c>
      <c r="B74" s="16" t="s">
        <v>106</v>
      </c>
      <c r="C74" s="17">
        <v>24.9</v>
      </c>
      <c r="D74" s="50">
        <v>533866247</v>
      </c>
      <c r="E74" s="55">
        <v>37</v>
      </c>
      <c r="G74" s="14"/>
    </row>
    <row r="75" spans="1:7" ht="12.75">
      <c r="A75" s="70" t="s">
        <v>88</v>
      </c>
      <c r="B75" s="16" t="s">
        <v>107</v>
      </c>
      <c r="C75" s="17">
        <v>17.9</v>
      </c>
      <c r="D75" s="50">
        <v>45296060</v>
      </c>
      <c r="E75" s="55">
        <v>25</v>
      </c>
      <c r="G75" s="14"/>
    </row>
    <row r="76" spans="1:7" ht="12.75">
      <c r="A76" s="70" t="s">
        <v>88</v>
      </c>
      <c r="B76" s="16" t="s">
        <v>108</v>
      </c>
      <c r="C76" s="17">
        <v>19.1</v>
      </c>
      <c r="D76" s="18">
        <v>535822183</v>
      </c>
      <c r="E76" s="55">
        <v>24</v>
      </c>
      <c r="G76" s="14"/>
    </row>
    <row r="77" spans="1:7" ht="12.75">
      <c r="A77" s="15" t="s">
        <v>88</v>
      </c>
      <c r="B77" s="21"/>
      <c r="C77" s="22"/>
      <c r="D77" s="23"/>
      <c r="E77" s="24">
        <f>SUM(E57:E76)</f>
        <v>605</v>
      </c>
      <c r="F77" s="25" t="s">
        <v>12</v>
      </c>
      <c r="G77" s="14"/>
    </row>
    <row r="78" spans="1:7" ht="12.75">
      <c r="A78" s="43" t="s">
        <v>88</v>
      </c>
      <c r="B78" s="26"/>
      <c r="C78" s="27">
        <f>COUNTA(D57:D76)</f>
        <v>20</v>
      </c>
      <c r="D78" s="28" t="s">
        <v>13</v>
      </c>
      <c r="E78" s="29">
        <f>IF(E77=0,"",E77/C78)</f>
        <v>30.25</v>
      </c>
      <c r="F78" s="52" t="s">
        <v>14</v>
      </c>
      <c r="G78" s="14"/>
    </row>
    <row r="79" spans="1:7" ht="12.75">
      <c r="A79" s="15" t="s">
        <v>109</v>
      </c>
      <c r="B79" s="16" t="s">
        <v>110</v>
      </c>
      <c r="C79" s="17">
        <v>24.7</v>
      </c>
      <c r="D79" s="18">
        <v>512480130</v>
      </c>
      <c r="E79" s="73">
        <v>34</v>
      </c>
      <c r="F79" s="74"/>
      <c r="G79" s="14"/>
    </row>
    <row r="80" spans="1:7" ht="12.75">
      <c r="A80" s="15" t="s">
        <v>109</v>
      </c>
      <c r="B80" s="16" t="s">
        <v>111</v>
      </c>
      <c r="C80" s="17">
        <v>36</v>
      </c>
      <c r="D80" s="50">
        <v>526927300</v>
      </c>
      <c r="E80" s="73">
        <v>31</v>
      </c>
      <c r="G80" s="14"/>
    </row>
    <row r="81" spans="1:7" ht="12.75">
      <c r="A81" s="15" t="s">
        <v>109</v>
      </c>
      <c r="B81" s="16" t="s">
        <v>112</v>
      </c>
      <c r="C81" s="17">
        <v>33.5</v>
      </c>
      <c r="D81" s="18">
        <v>47385150</v>
      </c>
      <c r="E81" s="73">
        <v>43</v>
      </c>
      <c r="G81" s="14"/>
    </row>
    <row r="82" spans="1:7" ht="12.75">
      <c r="A82" s="15" t="s">
        <v>109</v>
      </c>
      <c r="B82" s="16" t="s">
        <v>113</v>
      </c>
      <c r="C82" s="17">
        <v>37</v>
      </c>
      <c r="D82" s="18">
        <v>530095217</v>
      </c>
      <c r="E82" s="73">
        <v>23</v>
      </c>
      <c r="G82" s="14"/>
    </row>
    <row r="83" spans="1:7" ht="12.75">
      <c r="A83" s="15" t="s">
        <v>109</v>
      </c>
      <c r="B83" s="16" t="s">
        <v>114</v>
      </c>
      <c r="C83" s="17">
        <v>52</v>
      </c>
      <c r="D83" s="18">
        <v>530094210</v>
      </c>
      <c r="E83" s="73">
        <v>36</v>
      </c>
      <c r="G83" s="14"/>
    </row>
    <row r="84" spans="1:7" ht="12.75">
      <c r="A84" s="15" t="s">
        <v>109</v>
      </c>
      <c r="B84" s="16" t="s">
        <v>115</v>
      </c>
      <c r="C84" s="17">
        <v>28</v>
      </c>
      <c r="D84" s="18">
        <v>533013293</v>
      </c>
      <c r="E84" s="73">
        <v>35</v>
      </c>
      <c r="G84" s="14"/>
    </row>
    <row r="85" spans="1:7" ht="12.75">
      <c r="A85" s="15" t="s">
        <v>109</v>
      </c>
      <c r="B85" s="16" t="s">
        <v>116</v>
      </c>
      <c r="C85" s="17">
        <v>18.6</v>
      </c>
      <c r="D85" s="18">
        <v>513811173</v>
      </c>
      <c r="E85" s="73">
        <v>28</v>
      </c>
      <c r="G85" s="14"/>
    </row>
    <row r="86" spans="1:7" ht="12.75">
      <c r="A86" s="15" t="s">
        <v>109</v>
      </c>
      <c r="B86" s="16" t="s">
        <v>117</v>
      </c>
      <c r="C86" s="17">
        <v>18.8</v>
      </c>
      <c r="D86" s="18">
        <v>535812274</v>
      </c>
      <c r="E86" s="73">
        <v>43</v>
      </c>
      <c r="G86" s="14"/>
    </row>
    <row r="87" spans="1:7" ht="12.75">
      <c r="A87" s="15" t="s">
        <v>109</v>
      </c>
      <c r="B87" s="16" t="s">
        <v>118</v>
      </c>
      <c r="C87" s="17">
        <v>36</v>
      </c>
      <c r="D87" s="18">
        <v>512486137</v>
      </c>
      <c r="E87" s="73">
        <v>30</v>
      </c>
      <c r="G87" s="14"/>
    </row>
    <row r="88" spans="1:7" ht="12.75">
      <c r="A88" s="15" t="s">
        <v>109</v>
      </c>
      <c r="B88" s="16" t="s">
        <v>119</v>
      </c>
      <c r="C88" s="17">
        <v>18.6</v>
      </c>
      <c r="D88" s="50">
        <v>44298216</v>
      </c>
      <c r="E88" s="73">
        <v>23</v>
      </c>
      <c r="G88" s="14"/>
    </row>
    <row r="89" spans="1:7" ht="12.75">
      <c r="A89" s="15" t="s">
        <v>109</v>
      </c>
      <c r="B89" s="16" t="s">
        <v>120</v>
      </c>
      <c r="C89" s="17">
        <v>11</v>
      </c>
      <c r="D89" s="50">
        <v>537717203</v>
      </c>
      <c r="E89" s="73">
        <v>37</v>
      </c>
      <c r="G89" s="14"/>
    </row>
    <row r="90" spans="1:7" s="75" customFormat="1" ht="12.75">
      <c r="A90" s="15" t="s">
        <v>109</v>
      </c>
      <c r="B90" s="16" t="s">
        <v>121</v>
      </c>
      <c r="C90" s="17">
        <v>12.1</v>
      </c>
      <c r="D90" s="50">
        <v>537716204</v>
      </c>
      <c r="E90" s="73">
        <v>27</v>
      </c>
      <c r="F90" s="5"/>
      <c r="G90" s="14"/>
    </row>
    <row r="91" spans="1:7" ht="12.75">
      <c r="A91" s="15" t="s">
        <v>109</v>
      </c>
      <c r="B91" s="16" t="s">
        <v>122</v>
      </c>
      <c r="C91" s="17">
        <v>32.5</v>
      </c>
      <c r="D91" s="18">
        <v>533363209</v>
      </c>
      <c r="E91" s="73">
        <v>21</v>
      </c>
      <c r="G91" s="14"/>
    </row>
    <row r="92" spans="1:7" ht="12.75">
      <c r="A92" s="15" t="s">
        <v>109</v>
      </c>
      <c r="B92" s="16" t="s">
        <v>123</v>
      </c>
      <c r="C92" s="17">
        <v>17.5</v>
      </c>
      <c r="D92" s="18">
        <v>49302243</v>
      </c>
      <c r="E92" s="73">
        <v>32</v>
      </c>
      <c r="G92" s="14"/>
    </row>
    <row r="93" spans="1:7" ht="12.75">
      <c r="A93" s="15" t="s">
        <v>109</v>
      </c>
      <c r="B93" s="16" t="s">
        <v>124</v>
      </c>
      <c r="C93" s="17">
        <v>40</v>
      </c>
      <c r="D93" s="50">
        <v>48838231</v>
      </c>
      <c r="E93" s="73">
        <v>31</v>
      </c>
      <c r="G93" s="14"/>
    </row>
    <row r="94" spans="1:7" ht="12.75">
      <c r="A94" s="15" t="s">
        <v>109</v>
      </c>
      <c r="B94" s="16" t="s">
        <v>125</v>
      </c>
      <c r="C94" s="17">
        <v>18.4</v>
      </c>
      <c r="D94" s="50">
        <v>515064165</v>
      </c>
      <c r="E94" s="73">
        <v>18</v>
      </c>
      <c r="G94" s="14"/>
    </row>
    <row r="95" spans="1:7" s="75" customFormat="1" ht="12.75">
      <c r="A95" s="15" t="s">
        <v>109</v>
      </c>
      <c r="B95" s="16" t="s">
        <v>126</v>
      </c>
      <c r="C95" s="17">
        <v>11.9</v>
      </c>
      <c r="D95" s="50">
        <v>512479133</v>
      </c>
      <c r="E95" s="73">
        <v>34</v>
      </c>
      <c r="F95" s="5"/>
      <c r="G95" s="14"/>
    </row>
    <row r="96" spans="1:7" s="75" customFormat="1" ht="12.75">
      <c r="A96" s="15" t="s">
        <v>109</v>
      </c>
      <c r="B96" s="21"/>
      <c r="C96" s="22"/>
      <c r="D96" s="23"/>
      <c r="E96" s="24">
        <f>SUM(E79:E95)</f>
        <v>526</v>
      </c>
      <c r="F96" s="25" t="s">
        <v>12</v>
      </c>
      <c r="G96" s="14"/>
    </row>
    <row r="97" spans="1:7" s="75" customFormat="1" ht="12.75">
      <c r="A97" s="15" t="s">
        <v>109</v>
      </c>
      <c r="B97" s="26"/>
      <c r="C97" s="27">
        <f>COUNTA(D79:D95)</f>
        <v>17</v>
      </c>
      <c r="D97" s="28" t="s">
        <v>13</v>
      </c>
      <c r="E97" s="29">
        <f>IF(E96=0,"",E96/C97)</f>
        <v>30.941176470588236</v>
      </c>
      <c r="F97" s="52" t="s">
        <v>14</v>
      </c>
      <c r="G97" s="14"/>
    </row>
    <row r="98" spans="1:7" s="75" customFormat="1" ht="12.75">
      <c r="A98" s="76"/>
      <c r="B98" s="77">
        <f>COUNTA(B4:B97)</f>
        <v>82</v>
      </c>
      <c r="C98" s="78" t="s">
        <v>127</v>
      </c>
      <c r="D98" s="79">
        <f>IF(B98=0,"EQUIPE ABSENTE",IF(B98&lt;3,"PAS D'EQUIPE -DE 3 JOUEURS",""))</f>
      </c>
      <c r="E98" s="80"/>
      <c r="F98" s="74"/>
      <c r="G98" s="14"/>
    </row>
    <row r="99" spans="1:7" s="75" customFormat="1" ht="12.75">
      <c r="A99" s="81"/>
      <c r="B99" s="82"/>
      <c r="C99" s="83"/>
      <c r="D99" s="84"/>
      <c r="E99" s="9"/>
      <c r="G99" s="14"/>
    </row>
    <row r="100" spans="1:7" s="75" customFormat="1" ht="12.75">
      <c r="A100" s="81"/>
      <c r="B100" s="81"/>
      <c r="C100" s="85"/>
      <c r="D100" s="86"/>
      <c r="E100" s="9"/>
      <c r="G100" s="14"/>
    </row>
    <row r="101" spans="1:7" s="75" customFormat="1" ht="12.75">
      <c r="A101" s="81"/>
      <c r="B101" s="81"/>
      <c r="C101" s="85"/>
      <c r="D101" s="86"/>
      <c r="E101" s="9"/>
      <c r="G101" s="14"/>
    </row>
    <row r="102" spans="1:7" s="75" customFormat="1" ht="12.75">
      <c r="A102" s="81"/>
      <c r="B102" s="81"/>
      <c r="C102" s="85"/>
      <c r="D102" s="86"/>
      <c r="E102" s="9"/>
      <c r="G102" s="14"/>
    </row>
    <row r="103" spans="1:7" s="75" customFormat="1" ht="12.75">
      <c r="A103" s="81"/>
      <c r="B103" s="81"/>
      <c r="C103" s="85"/>
      <c r="D103" s="86"/>
      <c r="E103" s="9"/>
      <c r="G103" s="14"/>
    </row>
    <row r="104" spans="1:7" s="75" customFormat="1" ht="12.75">
      <c r="A104" s="81"/>
      <c r="B104" s="81"/>
      <c r="C104" s="85"/>
      <c r="D104" s="86"/>
      <c r="E104" s="9"/>
      <c r="G104" s="14"/>
    </row>
    <row r="105" spans="1:7" s="75" customFormat="1" ht="12.75">
      <c r="A105" s="81"/>
      <c r="B105" s="81"/>
      <c r="C105" s="85"/>
      <c r="D105" s="86"/>
      <c r="E105" s="9"/>
      <c r="G105" s="14"/>
    </row>
    <row r="106" spans="1:7" s="75" customFormat="1" ht="12.75">
      <c r="A106" s="81"/>
      <c r="B106" s="81"/>
      <c r="C106" s="85"/>
      <c r="D106" s="86"/>
      <c r="E106" s="9"/>
      <c r="G106" s="14"/>
    </row>
    <row r="107" spans="1:7" s="75" customFormat="1" ht="12.75">
      <c r="A107" s="81"/>
      <c r="B107" s="81"/>
      <c r="C107" s="85"/>
      <c r="D107" s="86"/>
      <c r="E107" s="9"/>
      <c r="G107" s="14"/>
    </row>
    <row r="108" spans="1:7" s="75" customFormat="1" ht="12.75">
      <c r="A108" s="81"/>
      <c r="B108" s="81"/>
      <c r="C108" s="85"/>
      <c r="D108" s="86"/>
      <c r="E108" s="9"/>
      <c r="G108" s="14"/>
    </row>
    <row r="109" spans="1:7" s="75" customFormat="1" ht="12.75">
      <c r="A109" s="81"/>
      <c r="B109" s="81"/>
      <c r="C109" s="85"/>
      <c r="D109" s="86"/>
      <c r="E109" s="9"/>
      <c r="G109" s="14"/>
    </row>
    <row r="110" spans="1:7" s="75" customFormat="1" ht="12.75">
      <c r="A110" s="81"/>
      <c r="B110" s="81"/>
      <c r="C110" s="85"/>
      <c r="D110" s="86"/>
      <c r="E110" s="9"/>
      <c r="G110" s="14"/>
    </row>
    <row r="111" spans="1:7" s="75" customFormat="1" ht="12.75">
      <c r="A111" s="81"/>
      <c r="B111" s="81"/>
      <c r="C111" s="85"/>
      <c r="D111" s="86"/>
      <c r="E111" s="9"/>
      <c r="G111" s="14"/>
    </row>
    <row r="112" spans="1:7" s="75" customFormat="1" ht="12.75">
      <c r="A112" s="81"/>
      <c r="B112" s="81"/>
      <c r="C112" s="85"/>
      <c r="D112" s="86"/>
      <c r="E112" s="9"/>
      <c r="G112" s="14"/>
    </row>
    <row r="113" spans="1:7" s="75" customFormat="1" ht="12.75">
      <c r="A113" s="81"/>
      <c r="B113" s="81"/>
      <c r="C113" s="85"/>
      <c r="D113" s="86"/>
      <c r="E113" s="9"/>
      <c r="G113" s="14"/>
    </row>
    <row r="114" spans="1:7" s="75" customFormat="1" ht="12.75">
      <c r="A114" s="81"/>
      <c r="B114" s="81"/>
      <c r="C114" s="85"/>
      <c r="D114" s="86"/>
      <c r="E114" s="9"/>
      <c r="G114" s="14"/>
    </row>
    <row r="115" spans="1:7" s="75" customFormat="1" ht="12.75">
      <c r="A115" s="81"/>
      <c r="B115" s="81"/>
      <c r="C115" s="85"/>
      <c r="D115" s="86"/>
      <c r="E115" s="9"/>
      <c r="G115" s="14"/>
    </row>
    <row r="116" spans="1:7" s="75" customFormat="1" ht="12.75">
      <c r="A116" s="81"/>
      <c r="B116" s="81"/>
      <c r="C116" s="85"/>
      <c r="D116" s="86"/>
      <c r="E116" s="9"/>
      <c r="G116" s="14"/>
    </row>
    <row r="117" spans="1:7" s="75" customFormat="1" ht="12.75">
      <c r="A117" s="81"/>
      <c r="B117" s="81"/>
      <c r="C117" s="85"/>
      <c r="D117" s="86"/>
      <c r="E117" s="9"/>
      <c r="G117" s="14"/>
    </row>
    <row r="118" spans="1:7" s="75" customFormat="1" ht="12.75">
      <c r="A118" s="81"/>
      <c r="B118" s="81"/>
      <c r="C118" s="85"/>
      <c r="D118" s="86"/>
      <c r="E118" s="9"/>
      <c r="G118" s="14"/>
    </row>
    <row r="119" spans="1:7" s="75" customFormat="1" ht="12.75">
      <c r="A119" s="81"/>
      <c r="B119" s="81"/>
      <c r="C119" s="85"/>
      <c r="D119" s="86"/>
      <c r="E119" s="9"/>
      <c r="G119" s="14"/>
    </row>
    <row r="120" spans="1:7" s="75" customFormat="1" ht="12.75">
      <c r="A120" s="81"/>
      <c r="B120" s="81"/>
      <c r="C120" s="85"/>
      <c r="D120" s="86"/>
      <c r="E120" s="9"/>
      <c r="G120" s="14"/>
    </row>
    <row r="121" spans="1:7" s="75" customFormat="1" ht="12.75">
      <c r="A121" s="81"/>
      <c r="B121" s="81"/>
      <c r="C121" s="85"/>
      <c r="D121" s="86"/>
      <c r="E121" s="9"/>
      <c r="G121" s="14"/>
    </row>
    <row r="122" spans="1:7" s="75" customFormat="1" ht="12.75">
      <c r="A122" s="81"/>
      <c r="B122" s="81"/>
      <c r="C122" s="85"/>
      <c r="D122" s="86"/>
      <c r="E122" s="9"/>
      <c r="G122" s="14"/>
    </row>
    <row r="123" spans="1:7" s="75" customFormat="1" ht="12.75">
      <c r="A123" s="81"/>
      <c r="B123" s="81"/>
      <c r="C123" s="85"/>
      <c r="D123" s="86"/>
      <c r="E123" s="9"/>
      <c r="G123" s="14"/>
    </row>
    <row r="124" spans="1:7" s="75" customFormat="1" ht="12.75">
      <c r="A124" s="81"/>
      <c r="B124" s="81"/>
      <c r="C124" s="85"/>
      <c r="D124" s="86"/>
      <c r="E124" s="9"/>
      <c r="G124" s="14"/>
    </row>
    <row r="125" spans="1:7" s="75" customFormat="1" ht="12.75">
      <c r="A125" s="81"/>
      <c r="B125" s="81"/>
      <c r="C125" s="85"/>
      <c r="D125" s="86"/>
      <c r="E125" s="9"/>
      <c r="G125" s="14"/>
    </row>
    <row r="126" spans="1:7" s="75" customFormat="1" ht="12.75">
      <c r="A126" s="81"/>
      <c r="B126" s="81"/>
      <c r="C126" s="85"/>
      <c r="D126" s="86"/>
      <c r="E126" s="9"/>
      <c r="G126" s="14"/>
    </row>
    <row r="127" spans="1:7" s="75" customFormat="1" ht="12.75">
      <c r="A127" s="81"/>
      <c r="B127" s="81"/>
      <c r="C127" s="85"/>
      <c r="D127" s="86"/>
      <c r="E127" s="9"/>
      <c r="G127" s="14"/>
    </row>
    <row r="128" spans="1:7" s="75" customFormat="1" ht="12.75">
      <c r="A128" s="81"/>
      <c r="B128" s="81"/>
      <c r="C128" s="85"/>
      <c r="D128" s="86"/>
      <c r="E128" s="9"/>
      <c r="G128" s="14"/>
    </row>
    <row r="129" spans="1:7" s="75" customFormat="1" ht="12.75">
      <c r="A129" s="81"/>
      <c r="B129" s="81"/>
      <c r="C129" s="85"/>
      <c r="D129" s="86"/>
      <c r="E129" s="9"/>
      <c r="G129" s="14"/>
    </row>
    <row r="130" spans="1:7" s="75" customFormat="1" ht="12.75">
      <c r="A130" s="81"/>
      <c r="B130" s="81"/>
      <c r="C130" s="85"/>
      <c r="D130" s="86"/>
      <c r="E130" s="9"/>
      <c r="G130" s="14"/>
    </row>
    <row r="131" spans="1:7" s="75" customFormat="1" ht="12.75">
      <c r="A131" s="81"/>
      <c r="B131" s="81"/>
      <c r="C131" s="85"/>
      <c r="D131" s="86"/>
      <c r="E131" s="9"/>
      <c r="G131" s="14"/>
    </row>
    <row r="132" spans="1:7" s="75" customFormat="1" ht="12.75">
      <c r="A132" s="81"/>
      <c r="B132" s="81"/>
      <c r="C132" s="85"/>
      <c r="D132" s="86"/>
      <c r="E132" s="9"/>
      <c r="G132" s="14"/>
    </row>
    <row r="133" spans="1:7" s="75" customFormat="1" ht="12.75">
      <c r="A133" s="81"/>
      <c r="B133" s="81"/>
      <c r="C133" s="85"/>
      <c r="D133" s="86"/>
      <c r="E133" s="9"/>
      <c r="G133" s="14"/>
    </row>
    <row r="134" spans="1:7" s="75" customFormat="1" ht="12.75">
      <c r="A134" s="81"/>
      <c r="B134" s="81"/>
      <c r="C134" s="85"/>
      <c r="D134" s="86"/>
      <c r="E134" s="9"/>
      <c r="G134" s="14"/>
    </row>
    <row r="135" spans="1:7" s="75" customFormat="1" ht="12.75">
      <c r="A135" s="81"/>
      <c r="B135" s="81"/>
      <c r="C135" s="85"/>
      <c r="D135" s="86"/>
      <c r="E135" s="9"/>
      <c r="G135" s="14"/>
    </row>
    <row r="136" spans="1:7" s="75" customFormat="1" ht="12.75">
      <c r="A136" s="81"/>
      <c r="B136" s="81"/>
      <c r="C136" s="85"/>
      <c r="D136" s="86"/>
      <c r="E136" s="9"/>
      <c r="G136" s="14"/>
    </row>
    <row r="137" spans="1:7" s="75" customFormat="1" ht="12.75">
      <c r="A137" s="81"/>
      <c r="B137" s="81"/>
      <c r="C137" s="85"/>
      <c r="D137" s="86"/>
      <c r="E137" s="9"/>
      <c r="G137" s="14"/>
    </row>
    <row r="138" spans="1:7" s="75" customFormat="1" ht="12.75">
      <c r="A138" s="81"/>
      <c r="B138" s="81"/>
      <c r="C138" s="85"/>
      <c r="D138" s="86"/>
      <c r="E138" s="9"/>
      <c r="G138" s="14"/>
    </row>
    <row r="139" spans="1:7" s="75" customFormat="1" ht="12.75">
      <c r="A139" s="81"/>
      <c r="B139" s="81"/>
      <c r="C139" s="85"/>
      <c r="D139" s="86"/>
      <c r="E139" s="9"/>
      <c r="G139" s="14"/>
    </row>
    <row r="140" spans="1:7" s="75" customFormat="1" ht="12.75">
      <c r="A140" s="81"/>
      <c r="B140" s="81"/>
      <c r="C140" s="85"/>
      <c r="D140" s="86"/>
      <c r="E140" s="9"/>
      <c r="G140" s="14"/>
    </row>
    <row r="141" spans="1:7" s="75" customFormat="1" ht="12.75">
      <c r="A141" s="81"/>
      <c r="B141" s="81"/>
      <c r="C141" s="85"/>
      <c r="D141" s="86"/>
      <c r="E141" s="9"/>
      <c r="G141" s="14"/>
    </row>
    <row r="142" spans="1:7" s="75" customFormat="1" ht="12.75">
      <c r="A142" s="81"/>
      <c r="B142" s="81"/>
      <c r="C142" s="85"/>
      <c r="D142" s="86"/>
      <c r="E142" s="9"/>
      <c r="G142" s="14"/>
    </row>
    <row r="143" spans="1:7" s="75" customFormat="1" ht="12.75">
      <c r="A143" s="81"/>
      <c r="B143" s="81"/>
      <c r="C143" s="85"/>
      <c r="D143" s="86"/>
      <c r="E143" s="9"/>
      <c r="G143" s="14"/>
    </row>
    <row r="144" spans="1:7" s="75" customFormat="1" ht="12.75">
      <c r="A144" s="81"/>
      <c r="B144" s="81"/>
      <c r="C144" s="85"/>
      <c r="D144" s="86"/>
      <c r="E144" s="9"/>
      <c r="G144" s="14"/>
    </row>
    <row r="145" spans="1:7" s="75" customFormat="1" ht="12.75">
      <c r="A145" s="81"/>
      <c r="B145" s="81"/>
      <c r="C145" s="85"/>
      <c r="D145" s="86"/>
      <c r="E145" s="9"/>
      <c r="G145" s="14"/>
    </row>
    <row r="146" spans="1:7" s="75" customFormat="1" ht="12.75">
      <c r="A146" s="81"/>
      <c r="B146" s="81"/>
      <c r="C146" s="85"/>
      <c r="D146" s="86"/>
      <c r="E146" s="9"/>
      <c r="G146" s="14"/>
    </row>
    <row r="147" spans="1:7" s="75" customFormat="1" ht="12.75">
      <c r="A147" s="81"/>
      <c r="B147" s="81"/>
      <c r="C147" s="85"/>
      <c r="D147" s="86"/>
      <c r="E147" s="9"/>
      <c r="G147" s="14"/>
    </row>
    <row r="148" spans="1:7" s="75" customFormat="1" ht="12.75">
      <c r="A148" s="81"/>
      <c r="B148" s="81"/>
      <c r="C148" s="85"/>
      <c r="D148" s="86"/>
      <c r="E148" s="9"/>
      <c r="G148" s="14"/>
    </row>
    <row r="149" spans="1:7" s="75" customFormat="1" ht="12.75">
      <c r="A149" s="81"/>
      <c r="B149" s="81"/>
      <c r="C149" s="85"/>
      <c r="D149" s="86"/>
      <c r="E149" s="9"/>
      <c r="G149" s="14"/>
    </row>
    <row r="150" spans="1:7" s="75" customFormat="1" ht="12.75">
      <c r="A150" s="81"/>
      <c r="B150" s="81"/>
      <c r="C150" s="85"/>
      <c r="D150" s="86"/>
      <c r="E150" s="9"/>
      <c r="G150" s="14"/>
    </row>
    <row r="151" spans="1:7" s="75" customFormat="1" ht="12.75">
      <c r="A151" s="81"/>
      <c r="B151" s="81"/>
      <c r="C151" s="85"/>
      <c r="D151" s="86"/>
      <c r="E151" s="9"/>
      <c r="G151" s="14"/>
    </row>
    <row r="152" spans="1:7" s="75" customFormat="1" ht="12.75">
      <c r="A152" s="81"/>
      <c r="B152" s="81"/>
      <c r="C152" s="85"/>
      <c r="D152" s="86"/>
      <c r="E152" s="9"/>
      <c r="G152" s="14"/>
    </row>
    <row r="153" spans="1:7" s="75" customFormat="1" ht="12.75">
      <c r="A153" s="81"/>
      <c r="B153" s="81"/>
      <c r="C153" s="85"/>
      <c r="D153" s="86"/>
      <c r="E153" s="9"/>
      <c r="G153" s="14"/>
    </row>
    <row r="154" spans="1:7" s="75" customFormat="1" ht="12.75">
      <c r="A154" s="81"/>
      <c r="B154" s="81"/>
      <c r="C154" s="85"/>
      <c r="D154" s="86"/>
      <c r="E154" s="9"/>
      <c r="G154" s="14"/>
    </row>
    <row r="155" spans="1:7" s="75" customFormat="1" ht="12.75">
      <c r="A155" s="81"/>
      <c r="B155" s="81"/>
      <c r="C155" s="85"/>
      <c r="D155" s="86"/>
      <c r="E155" s="9"/>
      <c r="G155" s="14"/>
    </row>
    <row r="156" spans="1:7" s="75" customFormat="1" ht="12.75">
      <c r="A156" s="81"/>
      <c r="B156" s="81"/>
      <c r="C156" s="85"/>
      <c r="D156" s="86"/>
      <c r="E156" s="9"/>
      <c r="G156" s="14"/>
    </row>
    <row r="157" spans="1:7" s="75" customFormat="1" ht="12.75">
      <c r="A157" s="81"/>
      <c r="B157" s="81"/>
      <c r="C157" s="85"/>
      <c r="D157" s="86"/>
      <c r="E157" s="9"/>
      <c r="G157" s="14"/>
    </row>
    <row r="158" spans="1:7" s="75" customFormat="1" ht="12.75">
      <c r="A158" s="81"/>
      <c r="B158" s="81"/>
      <c r="C158" s="85"/>
      <c r="D158" s="86"/>
      <c r="E158" s="9"/>
      <c r="G158" s="14"/>
    </row>
    <row r="159" spans="1:7" s="75" customFormat="1" ht="12.75">
      <c r="A159" s="81"/>
      <c r="B159" s="81"/>
      <c r="C159" s="85"/>
      <c r="D159" s="86"/>
      <c r="E159" s="9"/>
      <c r="G159" s="14"/>
    </row>
    <row r="160" spans="1:7" s="75" customFormat="1" ht="12.75">
      <c r="A160" s="81"/>
      <c r="B160" s="81"/>
      <c r="C160" s="85"/>
      <c r="D160" s="86"/>
      <c r="E160" s="9"/>
      <c r="G160" s="14"/>
    </row>
    <row r="161" spans="1:7" s="75" customFormat="1" ht="12.75">
      <c r="A161" s="81"/>
      <c r="B161" s="81"/>
      <c r="C161" s="85"/>
      <c r="D161" s="86"/>
      <c r="E161" s="9"/>
      <c r="G161" s="14"/>
    </row>
    <row r="162" spans="1:7" s="75" customFormat="1" ht="12.75">
      <c r="A162" s="81"/>
      <c r="B162" s="81"/>
      <c r="C162" s="85"/>
      <c r="D162" s="86"/>
      <c r="E162" s="9"/>
      <c r="G162" s="14"/>
    </row>
    <row r="163" spans="1:7" s="75" customFormat="1" ht="12.75">
      <c r="A163" s="81"/>
      <c r="B163" s="81"/>
      <c r="C163" s="85"/>
      <c r="D163" s="86"/>
      <c r="E163" s="9"/>
      <c r="G163" s="14"/>
    </row>
    <row r="164" spans="1:7" s="75" customFormat="1" ht="12.75">
      <c r="A164" s="81"/>
      <c r="B164" s="81"/>
      <c r="C164" s="85"/>
      <c r="D164" s="86"/>
      <c r="E164" s="9"/>
      <c r="G164" s="14"/>
    </row>
    <row r="165" spans="1:7" s="75" customFormat="1" ht="12.75">
      <c r="A165" s="81"/>
      <c r="B165" s="81"/>
      <c r="C165" s="85"/>
      <c r="D165" s="86"/>
      <c r="E165" s="9"/>
      <c r="G165" s="14"/>
    </row>
    <row r="166" spans="1:7" s="75" customFormat="1" ht="12.75">
      <c r="A166" s="81"/>
      <c r="B166" s="81"/>
      <c r="C166" s="85"/>
      <c r="D166" s="86"/>
      <c r="E166" s="9"/>
      <c r="G166" s="14"/>
    </row>
    <row r="167" spans="1:7" s="75" customFormat="1" ht="12.75">
      <c r="A167" s="81"/>
      <c r="B167" s="81"/>
      <c r="C167" s="85"/>
      <c r="D167" s="86"/>
      <c r="E167" s="9"/>
      <c r="G167" s="14"/>
    </row>
    <row r="168" spans="1:7" s="75" customFormat="1" ht="12.75">
      <c r="A168" s="81"/>
      <c r="B168" s="81"/>
      <c r="C168" s="85"/>
      <c r="D168" s="86"/>
      <c r="E168" s="9"/>
      <c r="G168" s="14"/>
    </row>
    <row r="169" spans="1:7" s="75" customFormat="1" ht="12.75">
      <c r="A169" s="81"/>
      <c r="B169" s="81"/>
      <c r="C169" s="85"/>
      <c r="D169" s="86"/>
      <c r="E169" s="9"/>
      <c r="G169" s="14"/>
    </row>
    <row r="170" spans="1:7" s="75" customFormat="1" ht="12.75">
      <c r="A170" s="81"/>
      <c r="B170" s="81"/>
      <c r="C170" s="85"/>
      <c r="D170" s="86"/>
      <c r="E170" s="9"/>
      <c r="G170" s="14"/>
    </row>
    <row r="171" spans="1:7" s="75" customFormat="1" ht="12.75">
      <c r="A171" s="81"/>
      <c r="B171" s="81"/>
      <c r="C171" s="85"/>
      <c r="D171" s="86"/>
      <c r="E171" s="9"/>
      <c r="G171" s="14"/>
    </row>
    <row r="172" spans="1:7" s="75" customFormat="1" ht="12.75">
      <c r="A172" s="81"/>
      <c r="B172" s="81"/>
      <c r="C172" s="85"/>
      <c r="D172" s="86"/>
      <c r="E172" s="9"/>
      <c r="G172" s="14"/>
    </row>
    <row r="173" spans="1:7" s="75" customFormat="1" ht="12.75">
      <c r="A173" s="81"/>
      <c r="B173" s="81"/>
      <c r="C173" s="85"/>
      <c r="D173" s="86"/>
      <c r="E173" s="9"/>
      <c r="G173" s="14"/>
    </row>
    <row r="174" spans="1:7" s="75" customFormat="1" ht="12.75">
      <c r="A174" s="81"/>
      <c r="B174" s="81"/>
      <c r="C174" s="85"/>
      <c r="D174" s="86"/>
      <c r="E174" s="9"/>
      <c r="G174" s="14"/>
    </row>
    <row r="175" spans="1:7" s="75" customFormat="1" ht="12.75">
      <c r="A175" s="81"/>
      <c r="B175" s="81"/>
      <c r="C175" s="85"/>
      <c r="D175" s="86"/>
      <c r="E175" s="9"/>
      <c r="G175" s="14"/>
    </row>
    <row r="176" spans="1:7" s="75" customFormat="1" ht="12.75">
      <c r="A176" s="81"/>
      <c r="B176" s="81"/>
      <c r="C176" s="85"/>
      <c r="D176" s="86"/>
      <c r="E176" s="9"/>
      <c r="G176" s="14"/>
    </row>
    <row r="177" spans="1:7" s="75" customFormat="1" ht="12.75">
      <c r="A177" s="81"/>
      <c r="B177" s="81"/>
      <c r="C177" s="85"/>
      <c r="D177" s="86"/>
      <c r="E177" s="9"/>
      <c r="G177" s="14"/>
    </row>
    <row r="178" spans="1:7" s="75" customFormat="1" ht="12.75">
      <c r="A178" s="81"/>
      <c r="B178" s="81"/>
      <c r="C178" s="85"/>
      <c r="D178" s="86"/>
      <c r="E178" s="9"/>
      <c r="G178" s="14"/>
    </row>
    <row r="179" spans="1:7" s="75" customFormat="1" ht="12.75">
      <c r="A179" s="81"/>
      <c r="B179" s="81"/>
      <c r="C179" s="85"/>
      <c r="D179" s="86"/>
      <c r="E179" s="9"/>
      <c r="G179" s="14"/>
    </row>
    <row r="180" spans="1:7" s="75" customFormat="1" ht="12.75">
      <c r="A180" s="81"/>
      <c r="B180" s="81"/>
      <c r="C180" s="85"/>
      <c r="D180" s="86"/>
      <c r="E180" s="9"/>
      <c r="G180" s="14"/>
    </row>
    <row r="181" spans="1:7" s="75" customFormat="1" ht="12.75">
      <c r="A181" s="81"/>
      <c r="B181" s="81"/>
      <c r="C181" s="85"/>
      <c r="D181" s="86"/>
      <c r="E181" s="9"/>
      <c r="G181" s="14"/>
    </row>
    <row r="182" spans="1:7" s="75" customFormat="1" ht="12.75">
      <c r="A182" s="81"/>
      <c r="B182" s="81"/>
      <c r="C182" s="85"/>
      <c r="D182" s="86"/>
      <c r="E182" s="9"/>
      <c r="G182" s="14"/>
    </row>
    <row r="183" spans="1:5" s="75" customFormat="1" ht="12.75">
      <c r="A183" s="81"/>
      <c r="B183" s="81"/>
      <c r="C183" s="85"/>
      <c r="D183" s="86"/>
      <c r="E183" s="9"/>
    </row>
    <row r="184" spans="1:5" s="75" customFormat="1" ht="12.75">
      <c r="A184" s="81"/>
      <c r="B184" s="81"/>
      <c r="C184" s="85"/>
      <c r="D184" s="86"/>
      <c r="E184" s="9"/>
    </row>
    <row r="185" spans="1:5" s="75" customFormat="1" ht="12.75">
      <c r="A185" s="81"/>
      <c r="B185" s="81"/>
      <c r="C185" s="85"/>
      <c r="D185" s="86"/>
      <c r="E185" s="9"/>
    </row>
    <row r="186" spans="1:5" s="75" customFormat="1" ht="12.75">
      <c r="A186" s="81"/>
      <c r="B186" s="81"/>
      <c r="C186" s="85"/>
      <c r="D186" s="86"/>
      <c r="E186" s="9"/>
    </row>
    <row r="187" spans="1:5" s="75" customFormat="1" ht="12.75">
      <c r="A187" s="81"/>
      <c r="B187" s="81"/>
      <c r="C187" s="85"/>
      <c r="D187" s="86"/>
      <c r="E187" s="9"/>
    </row>
    <row r="188" spans="1:5" s="75" customFormat="1" ht="12.75">
      <c r="A188" s="81"/>
      <c r="B188" s="81"/>
      <c r="C188" s="85"/>
      <c r="D188" s="86"/>
      <c r="E188" s="9"/>
    </row>
    <row r="189" spans="1:5" s="75" customFormat="1" ht="12.75">
      <c r="A189" s="81"/>
      <c r="B189" s="81"/>
      <c r="C189" s="85"/>
      <c r="D189" s="86"/>
      <c r="E189" s="9"/>
    </row>
    <row r="190" spans="1:5" s="75" customFormat="1" ht="12.75">
      <c r="A190" s="81"/>
      <c r="B190" s="81"/>
      <c r="C190" s="85"/>
      <c r="D190" s="86"/>
      <c r="E190" s="9"/>
    </row>
    <row r="191" spans="1:5" s="75" customFormat="1" ht="12.75">
      <c r="A191" s="81"/>
      <c r="B191" s="81"/>
      <c r="C191" s="85"/>
      <c r="D191" s="86"/>
      <c r="E191" s="9"/>
    </row>
    <row r="192" spans="1:5" s="75" customFormat="1" ht="12.75">
      <c r="A192" s="81"/>
      <c r="B192" s="81"/>
      <c r="C192" s="85"/>
      <c r="D192" s="86"/>
      <c r="E192" s="9"/>
    </row>
    <row r="193" spans="1:5" s="75" customFormat="1" ht="12.75">
      <c r="A193" s="81"/>
      <c r="B193" s="81"/>
      <c r="C193" s="85"/>
      <c r="D193" s="86"/>
      <c r="E193" s="9"/>
    </row>
    <row r="194" spans="1:5" s="75" customFormat="1" ht="12.75">
      <c r="A194" s="81"/>
      <c r="B194" s="81"/>
      <c r="C194" s="85"/>
      <c r="D194" s="86"/>
      <c r="E194" s="9"/>
    </row>
    <row r="195" spans="1:5" s="75" customFormat="1" ht="12.75">
      <c r="A195" s="81"/>
      <c r="B195" s="81"/>
      <c r="C195" s="85"/>
      <c r="D195" s="86"/>
      <c r="E195" s="9"/>
    </row>
    <row r="196" spans="1:5" s="75" customFormat="1" ht="12.75">
      <c r="A196" s="81"/>
      <c r="B196" s="81"/>
      <c r="C196" s="85"/>
      <c r="D196" s="86"/>
      <c r="E196" s="9"/>
    </row>
    <row r="197" spans="1:5" s="75" customFormat="1" ht="12.75">
      <c r="A197" s="81"/>
      <c r="B197" s="81"/>
      <c r="C197" s="85"/>
      <c r="D197" s="86"/>
      <c r="E197" s="9"/>
    </row>
    <row r="198" spans="1:5" s="75" customFormat="1" ht="12.75">
      <c r="A198" s="81"/>
      <c r="B198" s="81"/>
      <c r="C198" s="85"/>
      <c r="D198" s="86"/>
      <c r="E198" s="9"/>
    </row>
    <row r="199" spans="1:5" s="75" customFormat="1" ht="12.75">
      <c r="A199" s="81"/>
      <c r="B199" s="81"/>
      <c r="C199" s="85"/>
      <c r="D199" s="86"/>
      <c r="E199" s="9"/>
    </row>
    <row r="200" spans="1:5" s="75" customFormat="1" ht="12.75">
      <c r="A200" s="81"/>
      <c r="B200" s="81"/>
      <c r="C200" s="85"/>
      <c r="D200" s="86"/>
      <c r="E200" s="9"/>
    </row>
    <row r="201" spans="1:5" s="75" customFormat="1" ht="12.75">
      <c r="A201" s="81"/>
      <c r="B201" s="81"/>
      <c r="C201" s="85"/>
      <c r="D201" s="86"/>
      <c r="E201" s="9"/>
    </row>
    <row r="202" spans="1:5" s="75" customFormat="1" ht="12.75">
      <c r="A202" s="81"/>
      <c r="B202" s="81"/>
      <c r="C202" s="85"/>
      <c r="D202" s="86"/>
      <c r="E202" s="9"/>
    </row>
    <row r="203" spans="1:5" s="75" customFormat="1" ht="12.75">
      <c r="A203" s="81"/>
      <c r="B203" s="81"/>
      <c r="C203" s="85"/>
      <c r="D203" s="86"/>
      <c r="E203" s="9"/>
    </row>
    <row r="204" spans="1:5" s="75" customFormat="1" ht="12.75">
      <c r="A204" s="81"/>
      <c r="B204" s="81"/>
      <c r="C204" s="85"/>
      <c r="D204" s="86"/>
      <c r="E204" s="9"/>
    </row>
    <row r="205" spans="1:5" s="75" customFormat="1" ht="12.75">
      <c r="A205" s="81"/>
      <c r="B205" s="81"/>
      <c r="C205" s="85"/>
      <c r="D205" s="86"/>
      <c r="E205" s="9"/>
    </row>
    <row r="206" spans="1:5" s="75" customFormat="1" ht="12.75">
      <c r="A206" s="81"/>
      <c r="B206" s="81"/>
      <c r="C206" s="85"/>
      <c r="D206" s="86"/>
      <c r="E206" s="9"/>
    </row>
    <row r="207" spans="1:5" s="75" customFormat="1" ht="12.75">
      <c r="A207" s="81"/>
      <c r="B207" s="81"/>
      <c r="C207" s="85"/>
      <c r="D207" s="86"/>
      <c r="E207" s="9"/>
    </row>
    <row r="208" spans="1:5" s="75" customFormat="1" ht="12.75">
      <c r="A208" s="81"/>
      <c r="B208" s="81"/>
      <c r="C208" s="85"/>
      <c r="D208" s="86"/>
      <c r="E208" s="9"/>
    </row>
    <row r="209" spans="1:5" s="75" customFormat="1" ht="12.75">
      <c r="A209" s="81"/>
      <c r="B209" s="81"/>
      <c r="C209" s="85"/>
      <c r="D209" s="86"/>
      <c r="E209" s="9"/>
    </row>
    <row r="210" spans="1:5" s="75" customFormat="1" ht="12.75">
      <c r="A210" s="81"/>
      <c r="B210" s="81"/>
      <c r="C210" s="85"/>
      <c r="D210" s="86"/>
      <c r="E210" s="9"/>
    </row>
    <row r="211" spans="1:5" s="75" customFormat="1" ht="12.75">
      <c r="A211" s="81"/>
      <c r="B211" s="81"/>
      <c r="C211" s="85"/>
      <c r="D211" s="86"/>
      <c r="E211" s="9"/>
    </row>
    <row r="212" spans="1:5" s="75" customFormat="1" ht="12.75">
      <c r="A212" s="81"/>
      <c r="B212" s="81"/>
      <c r="C212" s="85"/>
      <c r="D212" s="86"/>
      <c r="E212" s="9"/>
    </row>
    <row r="213" spans="1:5" s="75" customFormat="1" ht="12.75">
      <c r="A213" s="81"/>
      <c r="B213" s="81"/>
      <c r="C213" s="85"/>
      <c r="D213" s="86"/>
      <c r="E213" s="9"/>
    </row>
    <row r="214" spans="1:5" s="75" customFormat="1" ht="12.75">
      <c r="A214" s="81"/>
      <c r="B214" s="81"/>
      <c r="C214" s="85"/>
      <c r="D214" s="86"/>
      <c r="E214" s="9"/>
    </row>
    <row r="215" spans="1:5" s="75" customFormat="1" ht="12.75">
      <c r="A215" s="81"/>
      <c r="B215" s="81"/>
      <c r="C215" s="85"/>
      <c r="D215" s="86"/>
      <c r="E215" s="9"/>
    </row>
    <row r="216" spans="1:5" s="75" customFormat="1" ht="12.75">
      <c r="A216" s="81"/>
      <c r="B216" s="81"/>
      <c r="C216" s="85"/>
      <c r="D216" s="86"/>
      <c r="E216" s="9"/>
    </row>
    <row r="217" spans="1:5" s="75" customFormat="1" ht="12.75">
      <c r="A217" s="81"/>
      <c r="B217" s="81"/>
      <c r="C217" s="85"/>
      <c r="D217" s="86"/>
      <c r="E217" s="9"/>
    </row>
    <row r="218" spans="1:5" s="75" customFormat="1" ht="12.75">
      <c r="A218" s="81"/>
      <c r="B218" s="81"/>
      <c r="C218" s="85"/>
      <c r="D218" s="86"/>
      <c r="E218" s="9"/>
    </row>
    <row r="219" spans="1:5" s="75" customFormat="1" ht="12.75">
      <c r="A219" s="81"/>
      <c r="B219" s="81"/>
      <c r="C219" s="85"/>
      <c r="D219" s="86"/>
      <c r="E219" s="9"/>
    </row>
    <row r="220" spans="1:5" s="75" customFormat="1" ht="12.75">
      <c r="A220" s="81"/>
      <c r="B220" s="81"/>
      <c r="C220" s="85"/>
      <c r="D220" s="86"/>
      <c r="E220" s="9"/>
    </row>
    <row r="221" spans="1:5" s="75" customFormat="1" ht="12.75">
      <c r="A221" s="81"/>
      <c r="B221" s="81"/>
      <c r="C221" s="85"/>
      <c r="D221" s="86"/>
      <c r="E221" s="9"/>
    </row>
    <row r="222" spans="1:5" s="75" customFormat="1" ht="12.75">
      <c r="A222" s="81"/>
      <c r="B222" s="81"/>
      <c r="C222" s="85"/>
      <c r="D222" s="86"/>
      <c r="E222" s="9"/>
    </row>
    <row r="223" spans="1:5" s="75" customFormat="1" ht="12.75">
      <c r="A223" s="81"/>
      <c r="B223" s="81"/>
      <c r="C223" s="85"/>
      <c r="D223" s="86"/>
      <c r="E223" s="9"/>
    </row>
    <row r="224" spans="1:5" s="75" customFormat="1" ht="12.75">
      <c r="A224" s="81"/>
      <c r="B224" s="81"/>
      <c r="C224" s="85"/>
      <c r="D224" s="86"/>
      <c r="E224" s="9"/>
    </row>
    <row r="225" spans="1:5" s="75" customFormat="1" ht="12.75">
      <c r="A225" s="81"/>
      <c r="B225" s="81"/>
      <c r="C225" s="85"/>
      <c r="D225" s="86"/>
      <c r="E225" s="9"/>
    </row>
    <row r="226" spans="1:5" s="75" customFormat="1" ht="12.75">
      <c r="A226" s="81"/>
      <c r="B226" s="81"/>
      <c r="C226" s="85"/>
      <c r="D226" s="86"/>
      <c r="E226" s="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workbookViewId="0" topLeftCell="A1">
      <selection activeCell="Q3" sqref="Q3"/>
    </sheetView>
  </sheetViews>
  <sheetFormatPr defaultColWidth="11.421875" defaultRowHeight="15"/>
  <cols>
    <col min="1" max="1" width="16.140625" style="87" customWidth="1"/>
    <col min="2" max="25" width="5.8515625" style="87" customWidth="1"/>
    <col min="26" max="26" width="6.421875" style="87" customWidth="1"/>
    <col min="27" max="28" width="5.8515625" style="87" customWidth="1"/>
    <col min="29" max="16384" width="11.421875" style="87" customWidth="1"/>
  </cols>
  <sheetData>
    <row r="1" spans="1:30" ht="29.25" customHeight="1">
      <c r="A1" s="88" t="s">
        <v>128</v>
      </c>
      <c r="B1" s="89" t="s">
        <v>129</v>
      </c>
      <c r="C1" s="89"/>
      <c r="D1" s="89"/>
      <c r="E1" s="90" t="s">
        <v>130</v>
      </c>
      <c r="F1" s="90"/>
      <c r="G1" s="90"/>
      <c r="H1" s="89" t="s">
        <v>131</v>
      </c>
      <c r="I1" s="89"/>
      <c r="J1" s="89"/>
      <c r="K1" s="91" t="s">
        <v>132</v>
      </c>
      <c r="L1" s="91"/>
      <c r="M1" s="91"/>
      <c r="N1" s="92" t="s">
        <v>133</v>
      </c>
      <c r="O1" s="92"/>
      <c r="P1" s="92"/>
      <c r="Q1" s="91" t="s">
        <v>134</v>
      </c>
      <c r="R1" s="91"/>
      <c r="S1" s="91"/>
      <c r="T1" s="92" t="s">
        <v>135</v>
      </c>
      <c r="U1" s="92"/>
      <c r="V1" s="92"/>
      <c r="W1" s="91" t="s">
        <v>136</v>
      </c>
      <c r="X1" s="91"/>
      <c r="Y1" s="91"/>
      <c r="Z1" s="93" t="s">
        <v>137</v>
      </c>
      <c r="AA1" s="93"/>
      <c r="AB1" s="93"/>
      <c r="AC1" s="94"/>
      <c r="AD1" s="95"/>
    </row>
    <row r="2" spans="1:30" ht="37.5" customHeight="1">
      <c r="A2" s="88"/>
      <c r="B2" s="96" t="s">
        <v>138</v>
      </c>
      <c r="C2" s="97" t="s">
        <v>139</v>
      </c>
      <c r="D2" s="98" t="s">
        <v>140</v>
      </c>
      <c r="E2" s="96" t="s">
        <v>138</v>
      </c>
      <c r="F2" s="97" t="s">
        <v>139</v>
      </c>
      <c r="G2" s="98" t="s">
        <v>140</v>
      </c>
      <c r="H2" s="96" t="s">
        <v>138</v>
      </c>
      <c r="I2" s="97" t="s">
        <v>139</v>
      </c>
      <c r="J2" s="99" t="s">
        <v>140</v>
      </c>
      <c r="K2" s="96" t="s">
        <v>138</v>
      </c>
      <c r="L2" s="97" t="s">
        <v>139</v>
      </c>
      <c r="M2" s="99" t="s">
        <v>140</v>
      </c>
      <c r="N2" s="96" t="s">
        <v>138</v>
      </c>
      <c r="O2" s="97" t="s">
        <v>139</v>
      </c>
      <c r="P2" s="99" t="s">
        <v>140</v>
      </c>
      <c r="Q2" s="96" t="s">
        <v>138</v>
      </c>
      <c r="R2" s="97" t="s">
        <v>139</v>
      </c>
      <c r="S2" s="99" t="s">
        <v>140</v>
      </c>
      <c r="T2" s="96" t="s">
        <v>138</v>
      </c>
      <c r="U2" s="97" t="s">
        <v>139</v>
      </c>
      <c r="V2" s="100" t="s">
        <v>140</v>
      </c>
      <c r="W2" s="96" t="s">
        <v>138</v>
      </c>
      <c r="X2" s="97" t="s">
        <v>139</v>
      </c>
      <c r="Y2" s="99" t="s">
        <v>140</v>
      </c>
      <c r="Z2" s="101" t="s">
        <v>141</v>
      </c>
      <c r="AA2" s="102" t="s">
        <v>142</v>
      </c>
      <c r="AB2" s="103" t="s">
        <v>140</v>
      </c>
      <c r="AC2" s="104"/>
      <c r="AD2" s="104"/>
    </row>
    <row r="3" spans="1:30" ht="12.75">
      <c r="A3" s="105" t="s">
        <v>6</v>
      </c>
      <c r="B3" s="106">
        <v>25.67</v>
      </c>
      <c r="C3" s="107" t="s">
        <v>143</v>
      </c>
      <c r="D3" s="108">
        <v>5</v>
      </c>
      <c r="E3" s="109">
        <v>26.44</v>
      </c>
      <c r="F3" s="110">
        <v>4</v>
      </c>
      <c r="G3" s="111">
        <v>7</v>
      </c>
      <c r="H3" s="109">
        <v>28.5</v>
      </c>
      <c r="I3" s="112">
        <v>5</v>
      </c>
      <c r="J3" s="113">
        <v>6</v>
      </c>
      <c r="K3" s="114">
        <v>29.33</v>
      </c>
      <c r="L3" s="112">
        <v>5</v>
      </c>
      <c r="M3" s="111">
        <v>6</v>
      </c>
      <c r="N3" s="114">
        <v>27.83</v>
      </c>
      <c r="O3" s="112">
        <v>2</v>
      </c>
      <c r="P3" s="111">
        <v>9</v>
      </c>
      <c r="Q3" s="115">
        <f>'Classement 01 09 17'!E10</f>
        <v>32.2</v>
      </c>
      <c r="R3" s="116">
        <v>1</v>
      </c>
      <c r="S3" s="111">
        <v>10</v>
      </c>
      <c r="T3" s="115">
        <v>27.6</v>
      </c>
      <c r="U3" s="112">
        <v>4</v>
      </c>
      <c r="V3" s="117">
        <v>7</v>
      </c>
      <c r="W3" s="115"/>
      <c r="X3" s="118"/>
      <c r="Y3" s="111"/>
      <c r="Z3" s="119">
        <f aca="true" t="shared" si="0" ref="Z3:Z10">SUM(B3+E3+H3+K3+N3+Q3+T3+W3)</f>
        <v>197.56999999999996</v>
      </c>
      <c r="AA3" s="120">
        <v>2</v>
      </c>
      <c r="AB3" s="121">
        <f aca="true" t="shared" si="1" ref="AB3:AB10">SUM(D3+G3+J3+M3+P3+S3+V3+Y3)</f>
        <v>50</v>
      </c>
      <c r="AC3" s="122"/>
      <c r="AD3" s="122"/>
    </row>
    <row r="4" spans="1:30" ht="12.75">
      <c r="A4" s="123" t="s">
        <v>144</v>
      </c>
      <c r="B4" s="124">
        <v>28.55</v>
      </c>
      <c r="C4" s="107" t="s">
        <v>145</v>
      </c>
      <c r="D4" s="108">
        <v>6</v>
      </c>
      <c r="E4" s="125">
        <v>0</v>
      </c>
      <c r="F4" s="126" t="s">
        <v>146</v>
      </c>
      <c r="G4" s="113">
        <v>0</v>
      </c>
      <c r="H4" s="127">
        <v>28.8</v>
      </c>
      <c r="I4" s="112">
        <v>4</v>
      </c>
      <c r="J4" s="113">
        <v>7</v>
      </c>
      <c r="K4" s="125">
        <v>0</v>
      </c>
      <c r="L4" s="112" t="s">
        <v>146</v>
      </c>
      <c r="M4" s="113">
        <v>0</v>
      </c>
      <c r="N4" s="114">
        <v>25.45</v>
      </c>
      <c r="O4" s="112">
        <v>4</v>
      </c>
      <c r="P4" s="117">
        <v>7</v>
      </c>
      <c r="Q4" s="127">
        <f>'Classement 01 09 17'!E23</f>
        <v>28.90909090909091</v>
      </c>
      <c r="R4" s="112">
        <v>6</v>
      </c>
      <c r="S4" s="117">
        <v>5</v>
      </c>
      <c r="T4" s="127">
        <v>0</v>
      </c>
      <c r="U4" s="126" t="s">
        <v>146</v>
      </c>
      <c r="V4" s="117">
        <v>0</v>
      </c>
      <c r="W4" s="127"/>
      <c r="X4" s="112"/>
      <c r="Y4" s="117"/>
      <c r="Z4" s="119">
        <f t="shared" si="0"/>
        <v>111.7090909090909</v>
      </c>
      <c r="AA4" s="128">
        <v>8</v>
      </c>
      <c r="AB4" s="121">
        <f t="shared" si="1"/>
        <v>25</v>
      </c>
      <c r="AC4" s="122"/>
      <c r="AD4" s="122"/>
    </row>
    <row r="5" spans="1:30" ht="12.75">
      <c r="A5" s="123" t="s">
        <v>147</v>
      </c>
      <c r="B5" s="124">
        <v>30.53</v>
      </c>
      <c r="C5" s="107" t="s">
        <v>148</v>
      </c>
      <c r="D5" s="108">
        <v>9</v>
      </c>
      <c r="E5" s="129">
        <v>26.5</v>
      </c>
      <c r="F5" s="130">
        <v>2</v>
      </c>
      <c r="G5" s="131">
        <v>9</v>
      </c>
      <c r="H5" s="127">
        <v>29.4</v>
      </c>
      <c r="I5" s="132">
        <v>3</v>
      </c>
      <c r="J5" s="113">
        <v>8</v>
      </c>
      <c r="K5" s="125">
        <v>34</v>
      </c>
      <c r="L5" s="133" t="s">
        <v>149</v>
      </c>
      <c r="M5" s="113">
        <v>10</v>
      </c>
      <c r="N5" s="114">
        <v>28.56</v>
      </c>
      <c r="O5" s="133" t="s">
        <v>149</v>
      </c>
      <c r="P5" s="117">
        <v>10</v>
      </c>
      <c r="Q5" s="127">
        <f>'Classement 01 09 17'!E78</f>
        <v>30.25</v>
      </c>
      <c r="R5" s="112">
        <v>5</v>
      </c>
      <c r="S5" s="117">
        <v>6</v>
      </c>
      <c r="T5" s="127">
        <v>30.1</v>
      </c>
      <c r="U5" s="134">
        <v>2</v>
      </c>
      <c r="V5" s="113">
        <v>9</v>
      </c>
      <c r="W5" s="127"/>
      <c r="X5" s="112"/>
      <c r="Y5" s="117"/>
      <c r="Z5" s="119">
        <f t="shared" si="0"/>
        <v>209.34</v>
      </c>
      <c r="AA5" s="128">
        <v>1</v>
      </c>
      <c r="AB5" s="121">
        <f t="shared" si="1"/>
        <v>61</v>
      </c>
      <c r="AC5" s="122"/>
      <c r="AD5" s="122"/>
    </row>
    <row r="6" spans="1:30" ht="12.75">
      <c r="A6" s="123" t="s">
        <v>150</v>
      </c>
      <c r="B6" s="124">
        <v>0</v>
      </c>
      <c r="C6" s="135" t="s">
        <v>151</v>
      </c>
      <c r="D6" s="108">
        <v>2</v>
      </c>
      <c r="E6" s="125">
        <v>0</v>
      </c>
      <c r="F6" s="134" t="s">
        <v>146</v>
      </c>
      <c r="G6" s="113">
        <v>0</v>
      </c>
      <c r="H6" s="127">
        <v>29.8</v>
      </c>
      <c r="I6" s="134">
        <v>2</v>
      </c>
      <c r="J6" s="113">
        <v>9</v>
      </c>
      <c r="K6" s="125">
        <v>0</v>
      </c>
      <c r="L6" s="132" t="s">
        <v>146</v>
      </c>
      <c r="M6" s="113">
        <v>0</v>
      </c>
      <c r="N6" s="114">
        <v>27.17</v>
      </c>
      <c r="O6" s="112">
        <v>3</v>
      </c>
      <c r="P6" s="117">
        <v>8</v>
      </c>
      <c r="Q6" s="127">
        <f>'Classement 01 09 17'!E34</f>
        <v>30.75</v>
      </c>
      <c r="R6" s="112">
        <v>3</v>
      </c>
      <c r="S6" s="117">
        <v>8</v>
      </c>
      <c r="T6" s="127">
        <v>0</v>
      </c>
      <c r="U6" s="126" t="s">
        <v>146</v>
      </c>
      <c r="V6" s="117">
        <v>0</v>
      </c>
      <c r="W6" s="127"/>
      <c r="X6" s="112"/>
      <c r="Y6" s="117"/>
      <c r="Z6" s="119">
        <f t="shared" si="0"/>
        <v>87.72</v>
      </c>
      <c r="AA6" s="128">
        <v>6</v>
      </c>
      <c r="AB6" s="121">
        <f t="shared" si="1"/>
        <v>27</v>
      </c>
      <c r="AC6" s="122"/>
      <c r="AD6" s="122"/>
    </row>
    <row r="7" spans="1:30" ht="12.75">
      <c r="A7" s="123" t="s">
        <v>152</v>
      </c>
      <c r="B7" s="124">
        <v>0</v>
      </c>
      <c r="C7" s="136" t="s">
        <v>146</v>
      </c>
      <c r="D7" s="137">
        <v>0</v>
      </c>
      <c r="E7" s="125">
        <v>35.67</v>
      </c>
      <c r="F7" s="133" t="s">
        <v>149</v>
      </c>
      <c r="G7" s="113">
        <v>10</v>
      </c>
      <c r="H7" s="127">
        <v>30.71</v>
      </c>
      <c r="I7" s="133" t="s">
        <v>149</v>
      </c>
      <c r="J7" s="131">
        <v>10</v>
      </c>
      <c r="K7" s="138">
        <v>26.33</v>
      </c>
      <c r="L7" s="139">
        <v>6</v>
      </c>
      <c r="M7" s="113">
        <v>5</v>
      </c>
      <c r="N7" s="114">
        <v>21.5</v>
      </c>
      <c r="O7" s="134" t="s">
        <v>153</v>
      </c>
      <c r="P7" s="117">
        <v>2</v>
      </c>
      <c r="Q7" s="127">
        <v>0</v>
      </c>
      <c r="R7" s="126" t="s">
        <v>146</v>
      </c>
      <c r="S7" s="117">
        <v>0</v>
      </c>
      <c r="T7" s="127">
        <v>0</v>
      </c>
      <c r="U7" s="126" t="s">
        <v>146</v>
      </c>
      <c r="V7" s="117">
        <v>0</v>
      </c>
      <c r="W7" s="127"/>
      <c r="X7" s="112"/>
      <c r="Y7" s="117"/>
      <c r="Z7" s="119">
        <f t="shared" si="0"/>
        <v>114.21</v>
      </c>
      <c r="AA7" s="128">
        <v>6</v>
      </c>
      <c r="AB7" s="121">
        <f t="shared" si="1"/>
        <v>27</v>
      </c>
      <c r="AC7" s="122"/>
      <c r="AD7" s="122"/>
    </row>
    <row r="8" spans="1:30" ht="12.75">
      <c r="A8" s="123" t="s">
        <v>154</v>
      </c>
      <c r="B8" s="124">
        <v>29.33</v>
      </c>
      <c r="C8" s="107" t="s">
        <v>155</v>
      </c>
      <c r="D8" s="108">
        <v>7</v>
      </c>
      <c r="E8" s="125">
        <v>26.5</v>
      </c>
      <c r="F8" s="112">
        <v>2</v>
      </c>
      <c r="G8" s="140">
        <v>9</v>
      </c>
      <c r="H8" s="127">
        <v>24.27</v>
      </c>
      <c r="I8" s="130">
        <v>8</v>
      </c>
      <c r="J8" s="113">
        <v>3</v>
      </c>
      <c r="K8" s="125">
        <v>30.73</v>
      </c>
      <c r="L8" s="112">
        <v>4</v>
      </c>
      <c r="M8" s="113">
        <v>7</v>
      </c>
      <c r="N8" s="114">
        <v>25.29</v>
      </c>
      <c r="O8" s="112">
        <v>5</v>
      </c>
      <c r="P8" s="117">
        <v>6</v>
      </c>
      <c r="Q8" s="127">
        <f>'Classement 01 09 17'!E54</f>
        <v>30.5</v>
      </c>
      <c r="R8" s="112">
        <v>4</v>
      </c>
      <c r="S8" s="117">
        <v>7</v>
      </c>
      <c r="T8" s="127">
        <v>29.8</v>
      </c>
      <c r="U8" s="132">
        <v>3</v>
      </c>
      <c r="V8" s="113">
        <v>8</v>
      </c>
      <c r="W8" s="127"/>
      <c r="X8" s="112"/>
      <c r="Y8" s="117"/>
      <c r="Z8" s="119">
        <f t="shared" si="0"/>
        <v>196.42000000000002</v>
      </c>
      <c r="AA8" s="128">
        <v>4</v>
      </c>
      <c r="AB8" s="121">
        <f t="shared" si="1"/>
        <v>47</v>
      </c>
      <c r="AC8" s="122"/>
      <c r="AD8" s="122"/>
    </row>
    <row r="9" spans="1:30" ht="12.75">
      <c r="A9" s="123" t="s">
        <v>156</v>
      </c>
      <c r="B9" s="124">
        <v>29.75</v>
      </c>
      <c r="C9" s="141" t="s">
        <v>157</v>
      </c>
      <c r="D9" s="108">
        <v>8</v>
      </c>
      <c r="E9" s="125">
        <v>0</v>
      </c>
      <c r="F9" s="134" t="s">
        <v>153</v>
      </c>
      <c r="G9" s="113">
        <v>2</v>
      </c>
      <c r="H9" s="127">
        <v>26</v>
      </c>
      <c r="I9" s="126">
        <v>7</v>
      </c>
      <c r="J9" s="113">
        <v>4</v>
      </c>
      <c r="K9" s="125">
        <v>31.8</v>
      </c>
      <c r="L9" s="112">
        <v>3</v>
      </c>
      <c r="M9" s="113">
        <v>8</v>
      </c>
      <c r="N9" s="114">
        <v>24.33</v>
      </c>
      <c r="O9" s="112">
        <v>7</v>
      </c>
      <c r="P9" s="117">
        <v>4</v>
      </c>
      <c r="Q9" s="127">
        <v>0</v>
      </c>
      <c r="R9" s="126" t="s">
        <v>146</v>
      </c>
      <c r="S9" s="117">
        <v>0</v>
      </c>
      <c r="T9" s="127">
        <v>23.5</v>
      </c>
      <c r="U9" s="112">
        <v>5</v>
      </c>
      <c r="V9" s="117">
        <v>6</v>
      </c>
      <c r="W9" s="127"/>
      <c r="X9" s="112"/>
      <c r="Y9" s="117"/>
      <c r="Z9" s="119">
        <f>SUM(B9+E9+H9+K9+N9+Q9+T9+W9)</f>
        <v>135.38</v>
      </c>
      <c r="AA9" s="128">
        <v>5</v>
      </c>
      <c r="AB9" s="121">
        <f>SUM(D9+G9+J9+M9+P9+S9+V9+Y9)</f>
        <v>32</v>
      </c>
      <c r="AC9" s="122"/>
      <c r="AD9" s="122"/>
    </row>
    <row r="10" spans="1:30" ht="12.75">
      <c r="A10" s="142" t="s">
        <v>158</v>
      </c>
      <c r="B10" s="143">
        <v>30.71</v>
      </c>
      <c r="C10" s="144" t="s">
        <v>149</v>
      </c>
      <c r="D10" s="145">
        <v>10</v>
      </c>
      <c r="E10" s="146">
        <v>0</v>
      </c>
      <c r="F10" s="147" t="s">
        <v>146</v>
      </c>
      <c r="G10" s="148">
        <v>0</v>
      </c>
      <c r="H10" s="149">
        <v>27.8</v>
      </c>
      <c r="I10" s="147">
        <v>6</v>
      </c>
      <c r="J10" s="148">
        <v>5</v>
      </c>
      <c r="K10" s="146">
        <v>33.17</v>
      </c>
      <c r="L10" s="147">
        <v>2</v>
      </c>
      <c r="M10" s="148">
        <v>9</v>
      </c>
      <c r="N10" s="149">
        <v>25.2</v>
      </c>
      <c r="O10" s="150">
        <v>6</v>
      </c>
      <c r="P10" s="151">
        <v>5</v>
      </c>
      <c r="Q10" s="149">
        <f>'Classement 01 09 17'!E97</f>
        <v>30.941176470588236</v>
      </c>
      <c r="R10" s="150">
        <v>2</v>
      </c>
      <c r="S10" s="151">
        <v>9</v>
      </c>
      <c r="T10" s="149">
        <v>31.7</v>
      </c>
      <c r="U10" s="133" t="s">
        <v>149</v>
      </c>
      <c r="V10" s="151">
        <v>10</v>
      </c>
      <c r="W10" s="149"/>
      <c r="X10" s="150"/>
      <c r="Y10" s="151"/>
      <c r="Z10" s="152">
        <f t="shared" si="0"/>
        <v>179.52117647058824</v>
      </c>
      <c r="AA10" s="153">
        <v>3</v>
      </c>
      <c r="AB10" s="154">
        <f t="shared" si="1"/>
        <v>48</v>
      </c>
      <c r="AC10" s="155"/>
      <c r="AD10" s="155"/>
    </row>
    <row r="11" spans="1:28" ht="12.7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7"/>
      <c r="V11" s="156"/>
      <c r="W11" s="156"/>
      <c r="X11" s="158"/>
      <c r="Y11" s="156"/>
      <c r="Z11" s="156"/>
      <c r="AA11" s="156"/>
      <c r="AB11" s="156"/>
    </row>
    <row r="12" spans="1:28" ht="12.7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7"/>
      <c r="V12" s="156"/>
      <c r="W12" s="156"/>
      <c r="X12" s="158"/>
      <c r="Y12" s="156"/>
      <c r="Z12" s="156"/>
      <c r="AA12" s="156"/>
      <c r="AB12" s="156"/>
    </row>
    <row r="13" spans="1:28" ht="12.75">
      <c r="A13" s="156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7"/>
      <c r="V13" s="156"/>
      <c r="W13" s="156"/>
      <c r="X13" s="158"/>
      <c r="Y13" s="156"/>
      <c r="Z13" s="156"/>
      <c r="AA13" s="156"/>
      <c r="AB13" s="156"/>
    </row>
    <row r="14" spans="1:28" ht="12.75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7"/>
      <c r="V14" s="156"/>
      <c r="W14" s="156"/>
      <c r="X14" s="158"/>
      <c r="Y14" s="156"/>
      <c r="Z14" s="156"/>
      <c r="AA14" s="156"/>
      <c r="AB14" s="156"/>
    </row>
    <row r="15" spans="1:28" ht="12.75">
      <c r="A15" s="159" t="s">
        <v>139</v>
      </c>
      <c r="B15" s="160" t="s">
        <v>140</v>
      </c>
      <c r="C15" s="156"/>
      <c r="D15" s="156"/>
      <c r="E15" s="156"/>
      <c r="F15" s="156"/>
      <c r="G15" s="156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57"/>
      <c r="V15" s="156"/>
      <c r="W15" s="156"/>
      <c r="X15" s="158"/>
      <c r="Y15" s="156"/>
      <c r="Z15" s="156"/>
      <c r="AA15" s="156"/>
      <c r="AB15" s="156"/>
    </row>
    <row r="16" spans="1:28" ht="12.75">
      <c r="A16" s="162" t="s">
        <v>149</v>
      </c>
      <c r="B16" s="163">
        <v>10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7"/>
      <c r="V16" s="156"/>
      <c r="W16" s="156"/>
      <c r="X16" s="158"/>
      <c r="Y16" s="156"/>
      <c r="Z16" s="156"/>
      <c r="AA16" s="156"/>
      <c r="AB16" s="156"/>
    </row>
    <row r="17" spans="1:28" ht="12.75">
      <c r="A17" s="107" t="s">
        <v>148</v>
      </c>
      <c r="B17" s="108">
        <v>9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7"/>
      <c r="V17" s="156"/>
      <c r="W17" s="156"/>
      <c r="X17" s="158"/>
      <c r="Y17" s="156"/>
      <c r="Z17" s="156"/>
      <c r="AA17" s="156"/>
      <c r="AB17" s="156"/>
    </row>
    <row r="18" spans="1:28" ht="12.75">
      <c r="A18" s="107" t="s">
        <v>157</v>
      </c>
      <c r="B18" s="108">
        <v>8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7"/>
      <c r="V18" s="156"/>
      <c r="W18" s="156"/>
      <c r="X18" s="158"/>
      <c r="Y18" s="156"/>
      <c r="Z18" s="156"/>
      <c r="AA18" s="156"/>
      <c r="AB18" s="156"/>
    </row>
    <row r="19" spans="1:28" ht="12.75">
      <c r="A19" s="107" t="s">
        <v>155</v>
      </c>
      <c r="B19" s="108">
        <v>7</v>
      </c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7"/>
      <c r="V19" s="156"/>
      <c r="W19" s="156"/>
      <c r="X19" s="158"/>
      <c r="Y19" s="156"/>
      <c r="Z19" s="156"/>
      <c r="AA19" s="156"/>
      <c r="AB19" s="156"/>
    </row>
    <row r="20" spans="1:28" ht="12.75">
      <c r="A20" s="107" t="s">
        <v>145</v>
      </c>
      <c r="B20" s="108">
        <v>6</v>
      </c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7"/>
      <c r="V20" s="156"/>
      <c r="W20" s="156"/>
      <c r="X20" s="158"/>
      <c r="Y20" s="156"/>
      <c r="Z20" s="156"/>
      <c r="AA20" s="156"/>
      <c r="AB20" s="156"/>
    </row>
    <row r="21" spans="1:28" ht="12.75">
      <c r="A21" s="107" t="s">
        <v>143</v>
      </c>
      <c r="B21" s="108">
        <v>5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7"/>
      <c r="V21" s="156"/>
      <c r="W21" s="156"/>
      <c r="X21" s="158"/>
      <c r="Y21" s="156"/>
      <c r="Z21" s="156"/>
      <c r="AA21" s="156"/>
      <c r="AB21" s="156"/>
    </row>
    <row r="22" spans="1:28" ht="12.75">
      <c r="A22" s="107" t="s">
        <v>159</v>
      </c>
      <c r="B22" s="108">
        <v>4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7"/>
      <c r="V22" s="156"/>
      <c r="W22" s="156"/>
      <c r="X22" s="158"/>
      <c r="Y22" s="156"/>
      <c r="Z22" s="156"/>
      <c r="AA22" s="156"/>
      <c r="AB22" s="156"/>
    </row>
    <row r="23" spans="1:28" ht="12.75">
      <c r="A23" s="107" t="s">
        <v>160</v>
      </c>
      <c r="B23" s="108">
        <v>3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7"/>
      <c r="V23" s="156"/>
      <c r="W23" s="156"/>
      <c r="X23" s="158"/>
      <c r="Y23" s="156"/>
      <c r="Z23" s="156"/>
      <c r="AA23" s="156"/>
      <c r="AB23" s="156"/>
    </row>
    <row r="24" spans="1:28" ht="12.75">
      <c r="A24" s="164" t="s">
        <v>161</v>
      </c>
      <c r="B24" s="137">
        <v>0</v>
      </c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7"/>
      <c r="V24" s="156"/>
      <c r="W24" s="156"/>
      <c r="X24" s="158"/>
      <c r="Y24" s="156"/>
      <c r="Z24" s="156"/>
      <c r="AA24" s="156"/>
      <c r="AB24" s="156"/>
    </row>
    <row r="25" spans="1:28" ht="12.75">
      <c r="A25" s="165" t="s">
        <v>162</v>
      </c>
      <c r="B25" s="166">
        <v>2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7"/>
      <c r="V25" s="156"/>
      <c r="W25" s="156"/>
      <c r="X25" s="158"/>
      <c r="Y25" s="156"/>
      <c r="Z25" s="156"/>
      <c r="AA25" s="156"/>
      <c r="AB25" s="156"/>
    </row>
  </sheetData>
  <sheetProtection selectLockedCells="1" selectUnlockedCells="1"/>
  <mergeCells count="19">
    <mergeCell ref="A1:A2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2:AD2"/>
    <mergeCell ref="AC3:AD3"/>
    <mergeCell ref="AC4:AD4"/>
    <mergeCell ref="AC5:AD5"/>
    <mergeCell ref="AC6:AD6"/>
    <mergeCell ref="AC7:AD7"/>
    <mergeCell ref="AC8:AD8"/>
    <mergeCell ref="AC9:AD9"/>
    <mergeCell ref="AC10:AD10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iarwain</dc:creator>
  <cp:keywords/>
  <dc:description/>
  <cp:lastModifiedBy/>
  <cp:lastPrinted>2017-08-31T17:54:19Z</cp:lastPrinted>
  <dcterms:created xsi:type="dcterms:W3CDTF">2013-09-07T06:23:43Z</dcterms:created>
  <dcterms:modified xsi:type="dcterms:W3CDTF">2017-09-25T20:27:04Z</dcterms:modified>
  <cp:category/>
  <cp:version/>
  <cp:contentType/>
  <cp:contentStatus/>
  <cp:revision>3</cp:revision>
</cp:coreProperties>
</file>